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9900" tabRatio="919" activeTab="5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CICR" sheetId="36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92" l="1"/>
  <c r="B1" i="92"/>
  <c r="B2" i="36"/>
  <c r="B1" i="36"/>
  <c r="B2" i="91"/>
  <c r="B1" i="91"/>
  <c r="B2" i="64"/>
  <c r="B1" i="64"/>
  <c r="B2" i="90"/>
  <c r="B1" i="90"/>
  <c r="B2" i="69"/>
  <c r="B1" i="69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H53" i="75" l="1"/>
  <c r="H52" i="75"/>
  <c r="H51" i="75"/>
  <c r="H50" i="75"/>
  <c r="H49" i="75"/>
  <c r="H48" i="75"/>
  <c r="H47" i="75"/>
  <c r="H46" i="75"/>
  <c r="H45" i="75"/>
  <c r="H44" i="75"/>
  <c r="H43" i="75"/>
  <c r="H42" i="75"/>
  <c r="H41" i="75"/>
  <c r="H40" i="75"/>
  <c r="H39" i="75"/>
  <c r="H38" i="75"/>
  <c r="H37" i="75"/>
  <c r="H36" i="75"/>
  <c r="H35" i="75"/>
  <c r="H34" i="75"/>
  <c r="H33" i="75"/>
  <c r="H32" i="75"/>
  <c r="H31" i="75"/>
  <c r="H30" i="75"/>
  <c r="H29" i="75"/>
  <c r="H28" i="75"/>
  <c r="H27" i="75"/>
  <c r="H26" i="75"/>
  <c r="H25" i="75"/>
  <c r="H24" i="75"/>
  <c r="H23" i="75"/>
  <c r="H22" i="75"/>
  <c r="H21" i="75"/>
  <c r="H20" i="75"/>
  <c r="H19" i="75"/>
  <c r="H18" i="75"/>
  <c r="H17" i="75"/>
  <c r="H16" i="75"/>
  <c r="H15" i="75"/>
  <c r="H14" i="75"/>
  <c r="H13" i="75"/>
  <c r="H12" i="75"/>
  <c r="H11" i="75"/>
  <c r="H10" i="75"/>
  <c r="H9" i="75"/>
  <c r="H8" i="75"/>
  <c r="H7" i="75"/>
</calcChain>
</file>

<file path=xl/sharedStrings.xml><?xml version="1.0" encoding="utf-8"?>
<sst xmlns="http://schemas.openxmlformats.org/spreadsheetml/2006/main" count="652" uniqueCount="445">
  <si>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</si>
  <si>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</si>
  <si>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</si>
  <si>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</si>
  <si>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</si>
  <si>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</si>
  <si>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</si>
  <si>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</si>
  <si>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</si>
  <si>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</si>
  <si>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</si>
  <si>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</si>
  <si>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</si>
  <si>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</si>
  <si>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</si>
  <si>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</si>
  <si>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</si>
  <si>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</si>
  <si>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</si>
  <si>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</si>
  <si>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</si>
  <si>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e = c + d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</si>
  <si>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</si>
  <si>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</si>
  <si>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</si>
  <si>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</si>
  <si>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</si>
  <si>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</si>
  <si>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</si>
  <si>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</si>
  <si>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</si>
  <si>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</si>
  <si>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</si>
  <si>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</si>
  <si>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</si>
  <si>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Currency induced credit risk (CICR)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</si>
  <si>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</si>
  <si>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</si>
  <si>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</si>
  <si>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</si>
  <si>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</si>
  <si>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</si>
  <si>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</si>
  <si>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</si>
  <si>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</si>
  <si>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</si>
  <si>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</si>
  <si>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</si>
  <si>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</si>
  <si>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</si>
  <si>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</si>
  <si>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</si>
  <si>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</si>
  <si>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</si>
  <si>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</si>
  <si>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</si>
  <si>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</si>
  <si>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</si>
  <si>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</si>
  <si>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</si>
  <si>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</si>
  <si>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</si>
  <si>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</si>
  <si>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</si>
  <si>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</si>
  <si>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</si>
  <si>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</si>
  <si>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</si>
  <si>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</si>
  <si>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</si>
  <si>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</si>
  <si>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</si>
  <si>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</si>
  <si>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</si>
  <si>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</si>
  <si>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</si>
  <si>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</si>
  <si>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</si>
  <si>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</si>
  <si>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</si>
  <si>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</si>
  <si>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</si>
  <si>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</si>
  <si>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</si>
  <si>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</si>
  <si>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</si>
  <si>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</si>
  <si>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</si>
  <si>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</si>
  <si>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</si>
  <si>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</si>
  <si>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</si>
  <si>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</si>
  <si>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</si>
  <si>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</si>
  <si>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Table 14</t>
  </si>
  <si>
    <t>Effect of other adjustments</t>
  </si>
  <si>
    <t>Effect of provisioning rules used for capital adequacy purposes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</si>
  <si>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</si>
  <si>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</si>
  <si>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</si>
  <si>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</si>
  <si>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</si>
  <si>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</si>
  <si>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</si>
  <si>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</si>
  <si>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</si>
  <si>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</si>
  <si>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</si>
  <si>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</si>
  <si>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</si>
  <si>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</si>
  <si>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</si>
  <si>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</si>
  <si>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</si>
  <si>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</si>
  <si>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</si>
  <si>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</si>
  <si>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</si>
  <si>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</si>
  <si>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</si>
  <si>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</si>
  <si>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</si>
  <si>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</si>
  <si>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</si>
  <si>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</si>
  <si>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</si>
  <si>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</si>
  <si>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</si>
  <si>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Risk Exposure</t>
  </si>
  <si>
    <t>Bank</t>
  </si>
  <si>
    <t>Date</t>
  </si>
  <si>
    <t>Claims in the form of collective investment undertakings</t>
  </si>
  <si>
    <t>Claims in the form of collective investment undertakings (‘CIU’)*</t>
  </si>
  <si>
    <t>Currency induced credit risk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</si>
  <si>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</si>
  <si>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</si>
  <si>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</si>
  <si>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</si>
  <si>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</si>
  <si>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</si>
  <si>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</si>
  <si>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</si>
  <si>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</si>
  <si>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</si>
  <si>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</si>
  <si>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</si>
  <si>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</si>
  <si>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</si>
  <si>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Total regulatory capital ratio ( ≥ 9.6 %)</t>
  </si>
  <si>
    <t>Common equity Tier 1 ratio ( ≥ 6.4 %)</t>
  </si>
  <si>
    <t>Total regulatory capital ratio ( ≥ 10.5 %)</t>
  </si>
  <si>
    <t xml:space="preserve">Tier 1 ratio ( ≥ 8.5 %) 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</si>
  <si>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</si>
  <si>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</si>
  <si>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</si>
  <si>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</si>
  <si>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</si>
  <si>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</si>
  <si>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</si>
  <si>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</si>
  <si>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</si>
  <si>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</si>
  <si>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</si>
  <si>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</si>
  <si>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</si>
  <si>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</si>
  <si>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</si>
  <si>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</si>
  <si>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</si>
  <si>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</si>
  <si>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</si>
  <si>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</si>
  <si>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</si>
  <si>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</si>
  <si>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</si>
  <si>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</si>
  <si>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</si>
  <si>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</si>
  <si>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</si>
  <si>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</si>
  <si>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</si>
  <si>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</si>
  <si>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</si>
  <si>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</si>
  <si>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</si>
  <si>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</si>
  <si>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</si>
  <si>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</si>
  <si>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</si>
  <si>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</si>
  <si>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</si>
  <si>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</si>
  <si>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</si>
  <si>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</si>
  <si>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</si>
  <si>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</si>
  <si>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</si>
  <si>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</si>
  <si>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</si>
  <si>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</si>
  <si>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</si>
  <si>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</si>
  <si>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</si>
  <si>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</si>
  <si>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</si>
  <si>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</si>
  <si>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</si>
  <si>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</si>
  <si>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</si>
  <si>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</si>
  <si>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</si>
  <si>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</si>
  <si>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</si>
  <si>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</si>
  <si>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</si>
  <si>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</si>
  <si>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</si>
  <si>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</si>
  <si>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</si>
  <si>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</si>
  <si>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</si>
  <si>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Subject to Currency Induced Credit Risk Framework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</si>
  <si>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</si>
  <si>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</si>
  <si>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</si>
  <si>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</si>
  <si>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</si>
  <si>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</si>
  <si>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</si>
  <si>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</si>
  <si>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</si>
  <si>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</si>
  <si>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</si>
  <si>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</si>
  <si>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</si>
  <si>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</si>
  <si>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</si>
  <si>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</si>
  <si>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</si>
  <si>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</si>
  <si>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</si>
  <si>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</si>
  <si>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</si>
  <si>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</si>
  <si>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</si>
  <si>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</si>
  <si>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</si>
  <si>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</si>
  <si>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</si>
  <si>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</si>
  <si>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</si>
  <si>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</si>
  <si>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</si>
  <si>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</si>
  <si>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</si>
  <si>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</si>
  <si>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</si>
  <si>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</si>
  <si>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</si>
  <si>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</si>
  <si>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</si>
  <si>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</si>
  <si>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</si>
  <si>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</si>
  <si>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</si>
  <si>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</si>
  <si>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</si>
  <si>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</si>
  <si>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</si>
  <si>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</si>
  <si>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</si>
  <si>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</si>
  <si>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</si>
  <si>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</si>
  <si>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</si>
  <si>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</si>
  <si>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</si>
  <si>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</si>
  <si>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</si>
  <si>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</si>
  <si>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</si>
  <si>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</si>
  <si>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</si>
  <si>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</si>
  <si>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</si>
  <si>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</si>
  <si>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</si>
  <si>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</si>
  <si>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</si>
  <si>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Risk-weighted assets (RWA) (Based on Basel I frameworks)</t>
  </si>
  <si>
    <t>Total Equity Capital</t>
  </si>
  <si>
    <t>Information about supervisory board, directorate, beneficiary owners and shareholders</t>
  </si>
  <si>
    <t>Claims or contingent claims on public sector entities</t>
  </si>
  <si>
    <t>Claims or contingent claims on  public sector entities</t>
  </si>
  <si>
    <t>Common equity Tier 1 ratio ( ≥ 7.0 %)</t>
  </si>
  <si>
    <t>Based on Basel I framework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</si>
  <si>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</si>
  <si>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</si>
  <si>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</si>
  <si>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</si>
  <si>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</si>
  <si>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Other claims</t>
  </si>
  <si>
    <t>Counterparty Credit Risk Weighted Exposures</t>
  </si>
  <si>
    <t>Currency induced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</si>
  <si>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</si>
  <si>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</si>
  <si>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</si>
  <si>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</si>
  <si>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</si>
  <si>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</si>
  <si>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</si>
  <si>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</si>
  <si>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</si>
  <si>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</si>
  <si>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</si>
  <si>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</si>
  <si>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</si>
  <si>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</si>
  <si>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</si>
  <si>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</si>
  <si>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</si>
  <si>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</si>
  <si>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</si>
  <si>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</si>
  <si>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</si>
  <si>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</si>
  <si>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</si>
  <si>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</si>
  <si>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</si>
  <si>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</si>
  <si>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 xml:space="preserve">Unhedged claims (Claims where the source of repayment is denominated in the different currency from the exposure's currency) 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</si>
  <si>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</si>
  <si>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</si>
  <si>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</si>
  <si>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</si>
  <si>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</si>
  <si>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</si>
  <si>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</si>
  <si>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</si>
  <si>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</si>
  <si>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</si>
  <si>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</si>
  <si>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</si>
  <si>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</si>
  <si>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</si>
  <si>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</si>
  <si>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</si>
  <si>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</si>
  <si>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</si>
  <si>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</si>
  <si>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</si>
  <si>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</si>
  <si>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</si>
  <si>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</si>
  <si>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</si>
  <si>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</si>
  <si>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</si>
  <si>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</si>
  <si>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</si>
  <si>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</si>
  <si>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</si>
  <si>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</si>
  <si>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</si>
  <si>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</si>
  <si>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</si>
  <si>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</si>
  <si>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</si>
  <si>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</si>
  <si>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</si>
  <si>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</si>
  <si>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</si>
  <si>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</si>
  <si>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</si>
  <si>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</si>
  <si>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</si>
  <si>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</si>
  <si>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</si>
  <si>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</si>
  <si>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</si>
  <si>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</si>
  <si>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</si>
  <si>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</si>
  <si>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</si>
  <si>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</si>
  <si>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</si>
  <si>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</si>
  <si>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</si>
  <si>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</si>
  <si>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</si>
  <si>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</si>
  <si>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</si>
  <si>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</si>
  <si>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</si>
  <si>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</si>
  <si>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</si>
  <si>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</si>
  <si>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</si>
  <si>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</si>
  <si>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</si>
  <si>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</si>
  <si>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</si>
  <si>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</si>
  <si>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</si>
  <si>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</si>
  <si>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</si>
  <si>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6.2.1</t>
  </si>
  <si>
    <t>Of which more than 10% of the share capital of other commercial entities</t>
  </si>
  <si>
    <t>Of which tier I capital qualifying instruments</t>
  </si>
  <si>
    <t>TBC BANK</t>
  </si>
  <si>
    <t>Mamuka Khazaradze</t>
  </si>
  <si>
    <t>Badri Japaridze</t>
  </si>
  <si>
    <t>Giorgi Shagidze</t>
  </si>
  <si>
    <t>Nikoloz Enukidze</t>
  </si>
  <si>
    <t>Stephan Wilcke</t>
  </si>
  <si>
    <t>Stefano Marsaglia</t>
  </si>
  <si>
    <t>Eric J. Rajendra</t>
  </si>
  <si>
    <t>Nicholas Dominic Haag</t>
  </si>
  <si>
    <t>VAKHTANG BUTSKHRIKIDZE</t>
  </si>
  <si>
    <t>PAATA GADZADZE</t>
  </si>
  <si>
    <t>VANO BALIASHVILI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</si>
  <si>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</si>
  <si>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</si>
  <si>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</si>
  <si>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</si>
  <si>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</si>
  <si>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</si>
  <si>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</si>
  <si>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</si>
  <si>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</si>
  <si>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</si>
  <si>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>Vakhtang Butskhrikidze</t>
  </si>
  <si>
    <t>www.tbcbank.com.ge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</si>
  <si>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 92/04 June 2017  of the President of the National Bank of Georgia on “Disclosure requirements for commercial banks within Pillar 3” and other relevant decrees and regulations of NBG. </t>
  </si>
  <si>
    <t>(Capital), N 17</t>
  </si>
  <si>
    <t>(Capital), N10</t>
  </si>
  <si>
    <t>(Capital), N2</t>
  </si>
  <si>
    <t>(Capital), N 3</t>
  </si>
  <si>
    <t>(Capital), N 5</t>
  </si>
  <si>
    <t>(Capital), N6</t>
  </si>
  <si>
    <t xml:space="preserve">(Capital), N 4, 8 </t>
  </si>
  <si>
    <t>(Capital), N 39</t>
  </si>
  <si>
    <t xml:space="preserve"> (Capital), N 27</t>
  </si>
  <si>
    <t>(Capital), N 37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</si>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</sst>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sz val="12"/>
      <name val="Arial"/>
      <family val="2"/>
      <charset val="204"/>
    </font>
  </fonts>
  <fills count="7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46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84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5" fillId="0" borderId="0" xfId="0" applyFont="1"/>
    <xf numFmtId="0" fontId="86" fillId="0" borderId="0" xfId="0" applyFont="1"/>
    <xf numFmtId="0" fontId="2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0" fontId="2" fillId="0" borderId="1" xfId="0" applyFont="1" applyBorder="1"/>
    <xf numFmtId="0" fontId="87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5" fillId="0" borderId="70" xfId="0" applyFont="1" applyFill="1" applyBorder="1" applyAlignment="1">
      <alignment horizontal="center" vertical="center" wrapText="1"/>
    </xf>
    <xf numFmtId="193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8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8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5" fillId="0" borderId="3" xfId="0" applyNumberFormat="1" applyFont="1" applyFill="1" applyBorder="1" applyAlignment="1" applyProtection="1">
      <alignment vertical="center" wrapText="1"/>
      <protection locked="0"/>
    </xf>
    <xf numFmtId="193" fontId="85" fillId="0" borderId="22" xfId="0" applyNumberFormat="1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>
      <alignment horizontal="right" vertical="center" wrapText="1"/>
    </xf>
    <xf numFmtId="193" fontId="45" fillId="0" borderId="3" xfId="0" applyNumberFormat="1" applyFont="1" applyFill="1" applyBorder="1" applyAlignment="1" applyProtection="1">
      <alignment vertical="center" wrapText="1"/>
      <protection locked="0"/>
    </xf>
    <xf numFmtId="0" fontId="86" fillId="0" borderId="0" xfId="0" applyFont="1" applyFill="1"/>
    <xf numFmtId="0" fontId="2" fillId="2" borderId="21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9" fillId="0" borderId="0" xfId="0" applyFont="1" applyAlignment="1">
      <alignment vertical="center"/>
    </xf>
    <xf numFmtId="0" fontId="90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90" fillId="0" borderId="0" xfId="0" applyFont="1" applyBorder="1"/>
    <xf numFmtId="0" fontId="46" fillId="0" borderId="0" xfId="0" applyFont="1" applyFill="1" applyAlignment="1">
      <alignment horizontal="center"/>
    </xf>
    <xf numFmtId="0" fontId="85" fillId="0" borderId="21" xfId="0" applyFont="1" applyBorder="1" applyAlignment="1">
      <alignment horizontal="center" vertical="center" wrapText="1"/>
    </xf>
    <xf numFmtId="0" fontId="85" fillId="0" borderId="3" xfId="0" applyFont="1" applyBorder="1" applyAlignment="1">
      <alignment vertical="center" wrapText="1"/>
    </xf>
    <xf numFmtId="3" fontId="85" fillId="36" borderId="3" xfId="0" applyNumberFormat="1" applyFont="1" applyFill="1" applyBorder="1" applyAlignment="1">
      <alignment vertical="center" wrapText="1"/>
    </xf>
    <xf numFmtId="3" fontId="85" fillId="36" borderId="22" xfId="0" applyNumberFormat="1" applyFont="1" applyFill="1" applyBorder="1" applyAlignment="1">
      <alignment vertical="center" wrapText="1"/>
    </xf>
    <xf numFmtId="3" fontId="85" fillId="0" borderId="3" xfId="0" applyNumberFormat="1" applyFont="1" applyBorder="1" applyAlignment="1">
      <alignment vertical="center" wrapText="1"/>
    </xf>
    <xf numFmtId="3" fontId="85" fillId="0" borderId="22" xfId="0" applyNumberFormat="1" applyFont="1" applyBorder="1" applyAlignment="1">
      <alignment vertical="center" wrapText="1"/>
    </xf>
    <xf numFmtId="14" fontId="2" fillId="3" borderId="3" xfId="8" quotePrefix="1" applyNumberFormat="1" applyFont="1" applyFill="1" applyBorder="1" applyAlignment="1" applyProtection="1">
      <alignment horizontal="left" vertical="center" wrapText="1"/>
      <protection locked="0"/>
    </xf>
    <xf numFmtId="3" fontId="85" fillId="0" borderId="3" xfId="0" applyNumberFormat="1" applyFont="1" applyFill="1" applyBorder="1" applyAlignment="1">
      <alignment vertical="center" wrapText="1"/>
    </xf>
    <xf numFmtId="0" fontId="85" fillId="0" borderId="3" xfId="0" applyFont="1" applyFill="1" applyBorder="1" applyAlignment="1">
      <alignment vertical="center" wrapText="1"/>
    </xf>
    <xf numFmtId="0" fontId="85" fillId="0" borderId="24" xfId="0" applyFont="1" applyBorder="1" applyAlignment="1">
      <alignment horizontal="center" vertical="center" wrapText="1"/>
    </xf>
    <xf numFmtId="0" fontId="87" fillId="0" borderId="25" xfId="0" applyFont="1" applyBorder="1" applyAlignment="1">
      <alignment vertical="center" wrapText="1"/>
    </xf>
    <xf numFmtId="3" fontId="85" fillId="36" borderId="25" xfId="0" applyNumberFormat="1" applyFont="1" applyFill="1" applyBorder="1" applyAlignment="1">
      <alignment vertical="center" wrapText="1"/>
    </xf>
    <xf numFmtId="3" fontId="85" fillId="36" borderId="26" xfId="0" applyNumberFormat="1" applyFont="1" applyFill="1" applyBorder="1" applyAlignment="1">
      <alignment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5" fillId="0" borderId="0" xfId="0" applyFont="1" applyAlignment="1">
      <alignment wrapText="1"/>
    </xf>
    <xf numFmtId="0" fontId="85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5" fillId="0" borderId="23" xfId="0" applyFont="1" applyBorder="1" applyAlignment="1"/>
    <xf numFmtId="0" fontId="86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5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6" fillId="0" borderId="3" xfId="0" applyFont="1" applyBorder="1"/>
    <xf numFmtId="0" fontId="85" fillId="0" borderId="7" xfId="0" applyFont="1" applyFill="1" applyBorder="1" applyAlignment="1">
      <alignment horizontal="center" vertical="center" wrapText="1"/>
    </xf>
    <xf numFmtId="0" fontId="85" fillId="0" borderId="21" xfId="0" applyFont="1" applyBorder="1" applyAlignment="1">
      <alignment horizontal="center"/>
    </xf>
    <xf numFmtId="167" fontId="86" fillId="0" borderId="0" xfId="0" applyNumberFormat="1" applyFont="1"/>
    <xf numFmtId="0" fontId="85" fillId="0" borderId="0" xfId="0" applyFont="1" applyAlignment="1">
      <alignment vertical="center"/>
    </xf>
    <xf numFmtId="0" fontId="85" fillId="0" borderId="21" xfId="0" applyFont="1" applyBorder="1" applyAlignment="1">
      <alignment horizontal="center" vertical="center"/>
    </xf>
    <xf numFmtId="0" fontId="86" fillId="0" borderId="0" xfId="0" applyFont="1" applyAlignment="1"/>
    <xf numFmtId="0" fontId="85" fillId="0" borderId="13" xfId="0" applyFont="1" applyBorder="1" applyAlignment="1">
      <alignment wrapText="1"/>
    </xf>
    <xf numFmtId="0" fontId="85" fillId="0" borderId="0" xfId="0" applyFont="1" applyAlignment="1">
      <alignment horizontal="center" vertical="center"/>
    </xf>
    <xf numFmtId="0" fontId="85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7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5" fillId="0" borderId="4" xfId="0" applyFont="1" applyFill="1" applyBorder="1" applyAlignment="1">
      <alignment horizontal="center" vertical="center" wrapText="1"/>
    </xf>
    <xf numFmtId="0" fontId="85" fillId="0" borderId="66" xfId="0" applyFont="1" applyFill="1" applyBorder="1" applyAlignment="1">
      <alignment horizontal="center" vertical="center" wrapText="1"/>
    </xf>
    <xf numFmtId="0" fontId="85" fillId="0" borderId="6" xfId="0" applyFont="1" applyFill="1" applyBorder="1" applyAlignment="1">
      <alignment horizontal="center" vertical="center" wrapText="1"/>
    </xf>
    <xf numFmtId="0" fontId="85" fillId="0" borderId="35" xfId="0" applyFont="1" applyBorder="1" applyAlignment="1">
      <alignment wrapText="1"/>
    </xf>
    <xf numFmtId="193" fontId="85" fillId="0" borderId="34" xfId="0" applyNumberFormat="1" applyFont="1" applyBorder="1" applyAlignment="1">
      <alignment vertical="center"/>
    </xf>
    <xf numFmtId="167" fontId="85" fillId="0" borderId="67" xfId="0" applyNumberFormat="1" applyFont="1" applyBorder="1" applyAlignment="1">
      <alignment horizontal="center"/>
    </xf>
    <xf numFmtId="167" fontId="86" fillId="0" borderId="0" xfId="0" applyNumberFormat="1" applyFont="1" applyBorder="1" applyAlignment="1">
      <alignment horizontal="center"/>
    </xf>
    <xf numFmtId="0" fontId="85" fillId="0" borderId="11" xfId="0" applyFont="1" applyBorder="1" applyAlignment="1">
      <alignment wrapText="1"/>
    </xf>
    <xf numFmtId="193" fontId="85" fillId="0" borderId="13" xfId="0" applyNumberFormat="1" applyFont="1" applyBorder="1" applyAlignment="1">
      <alignment vertical="center"/>
    </xf>
    <xf numFmtId="167" fontId="85" fillId="0" borderId="65" xfId="0" applyNumberFormat="1" applyFont="1" applyBorder="1" applyAlignment="1">
      <alignment horizontal="center"/>
    </xf>
    <xf numFmtId="193" fontId="89" fillId="0" borderId="13" xfId="0" applyNumberFormat="1" applyFont="1" applyBorder="1" applyAlignment="1">
      <alignment vertical="center"/>
    </xf>
    <xf numFmtId="167" fontId="89" fillId="0" borderId="65" xfId="0" applyNumberFormat="1" applyFont="1" applyBorder="1" applyAlignment="1">
      <alignment horizontal="center"/>
    </xf>
    <xf numFmtId="167" fontId="93" fillId="0" borderId="0" xfId="0" applyNumberFormat="1" applyFont="1" applyBorder="1" applyAlignment="1">
      <alignment horizontal="center"/>
    </xf>
    <xf numFmtId="193" fontId="85" fillId="36" borderId="13" xfId="0" applyNumberFormat="1" applyFont="1" applyFill="1" applyBorder="1" applyAlignment="1">
      <alignment vertical="center"/>
    </xf>
    <xf numFmtId="0" fontId="89" fillId="0" borderId="11" xfId="0" applyFont="1" applyBorder="1" applyAlignment="1">
      <alignment horizontal="right" wrapText="1"/>
    </xf>
    <xf numFmtId="0" fontId="85" fillId="0" borderId="12" xfId="0" applyFont="1" applyBorder="1" applyAlignment="1">
      <alignment wrapText="1"/>
    </xf>
    <xf numFmtId="193" fontId="85" fillId="0" borderId="14" xfId="0" applyNumberFormat="1" applyFont="1" applyBorder="1" applyAlignment="1">
      <alignment vertical="center"/>
    </xf>
    <xf numFmtId="167" fontId="85" fillId="0" borderId="68" xfId="0" applyNumberFormat="1" applyFont="1" applyBorder="1" applyAlignment="1">
      <alignment horizontal="center"/>
    </xf>
    <xf numFmtId="0" fontId="87" fillId="36" borderId="15" xfId="0" applyFont="1" applyFill="1" applyBorder="1" applyAlignment="1">
      <alignment wrapText="1"/>
    </xf>
    <xf numFmtId="193" fontId="87" fillId="36" borderId="16" xfId="0" applyNumberFormat="1" applyFont="1" applyFill="1" applyBorder="1" applyAlignment="1">
      <alignment vertical="center"/>
    </xf>
    <xf numFmtId="167" fontId="87" fillId="36" borderId="60" xfId="0" applyNumberFormat="1" applyFont="1" applyFill="1" applyBorder="1" applyAlignment="1">
      <alignment horizontal="center"/>
    </xf>
    <xf numFmtId="167" fontId="91" fillId="0" borderId="0" xfId="0" applyNumberFormat="1" applyFont="1" applyFill="1" applyBorder="1" applyAlignment="1">
      <alignment horizontal="center"/>
    </xf>
    <xf numFmtId="193" fontId="85" fillId="0" borderId="17" xfId="0" applyNumberFormat="1" applyFont="1" applyBorder="1" applyAlignment="1">
      <alignment vertical="center"/>
    </xf>
    <xf numFmtId="167" fontId="85" fillId="0" borderId="64" xfId="0" applyNumberFormat="1" applyFont="1" applyBorder="1" applyAlignment="1">
      <alignment horizontal="center"/>
    </xf>
    <xf numFmtId="0" fontId="89" fillId="0" borderId="12" xfId="0" applyFont="1" applyBorder="1" applyAlignment="1">
      <alignment horizontal="right" wrapText="1"/>
    </xf>
    <xf numFmtId="0" fontId="85" fillId="0" borderId="24" xfId="0" applyFont="1" applyBorder="1" applyAlignment="1">
      <alignment horizontal="center"/>
    </xf>
    <xf numFmtId="0" fontId="87" fillId="36" borderId="61" xfId="0" applyFont="1" applyFill="1" applyBorder="1" applyAlignment="1">
      <alignment wrapText="1"/>
    </xf>
    <xf numFmtId="193" fontId="87" fillId="36" borderId="62" xfId="0" applyNumberFormat="1" applyFont="1" applyFill="1" applyBorder="1" applyAlignment="1">
      <alignment vertical="center"/>
    </xf>
    <xf numFmtId="167" fontId="87" fillId="36" borderId="63" xfId="0" applyNumberFormat="1" applyFont="1" applyFill="1" applyBorder="1" applyAlignment="1">
      <alignment horizontal="center"/>
    </xf>
    <xf numFmtId="0" fontId="85" fillId="0" borderId="59" xfId="0" applyFont="1" applyBorder="1"/>
    <xf numFmtId="0" fontId="85" fillId="0" borderId="21" xfId="0" applyFont="1" applyBorder="1" applyAlignment="1">
      <alignment vertical="center"/>
    </xf>
    <xf numFmtId="193" fontId="85" fillId="0" borderId="3" xfId="0" applyNumberFormat="1" applyFont="1" applyBorder="1" applyAlignment="1"/>
    <xf numFmtId="0" fontId="90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5" fillId="36" borderId="25" xfId="0" applyNumberFormat="1" applyFont="1" applyFill="1" applyBorder="1"/>
    <xf numFmtId="0" fontId="87" fillId="0" borderId="0" xfId="0" applyFont="1" applyAlignment="1">
      <alignment horizontal="center"/>
    </xf>
    <xf numFmtId="0" fontId="85" fillId="0" borderId="18" xfId="0" applyFont="1" applyBorder="1"/>
    <xf numFmtId="0" fontId="85" fillId="0" borderId="20" xfId="0" applyFont="1" applyBorder="1"/>
    <xf numFmtId="0" fontId="85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5" fillId="0" borderId="21" xfId="0" applyNumberFormat="1" applyFont="1" applyBorder="1" applyAlignment="1"/>
    <xf numFmtId="193" fontId="85" fillId="0" borderId="22" xfId="0" applyNumberFormat="1" applyFont="1" applyBorder="1" applyAlignment="1"/>
    <xf numFmtId="193" fontId="85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5" fillId="36" borderId="24" xfId="0" applyNumberFormat="1" applyFont="1" applyFill="1" applyBorder="1"/>
    <xf numFmtId="193" fontId="85" fillId="36" borderId="26" xfId="0" applyNumberFormat="1" applyFont="1" applyFill="1" applyBorder="1"/>
    <xf numFmtId="193" fontId="85" fillId="36" borderId="57" xfId="0" applyNumberFormat="1" applyFont="1" applyFill="1" applyBorder="1"/>
    <xf numFmtId="0" fontId="85" fillId="0" borderId="0" xfId="0" applyFont="1" applyBorder="1" applyAlignment="1">
      <alignment vertical="center"/>
    </xf>
    <xf numFmtId="0" fontId="85" fillId="0" borderId="19" xfId="0" applyFont="1" applyBorder="1"/>
    <xf numFmtId="0" fontId="90" fillId="0" borderId="0" xfId="0" applyFont="1" applyAlignment="1">
      <alignment wrapText="1"/>
    </xf>
    <xf numFmtId="0" fontId="85" fillId="0" borderId="21" xfId="0" applyFont="1" applyBorder="1"/>
    <xf numFmtId="0" fontId="85" fillId="0" borderId="3" xfId="0" applyFont="1" applyBorder="1"/>
    <xf numFmtId="0" fontId="85" fillId="0" borderId="69" xfId="0" applyFont="1" applyBorder="1" applyAlignment="1">
      <alignment wrapText="1"/>
    </xf>
    <xf numFmtId="0" fontId="85" fillId="0" borderId="24" xfId="0" applyFont="1" applyBorder="1"/>
    <xf numFmtId="0" fontId="87" fillId="0" borderId="25" xfId="0" applyFont="1" applyBorder="1"/>
    <xf numFmtId="0" fontId="45" fillId="0" borderId="0" xfId="8" applyFont="1" applyFill="1" applyBorder="1" applyAlignment="1" applyProtection="1">
      <protection locked="0"/>
    </xf>
    <xf numFmtId="0" fontId="2" fillId="0" borderId="0" xfId="5" applyFont="1" applyFill="1" applyProtection="1">
      <protection locked="0"/>
    </xf>
    <xf numFmtId="0" fontId="45" fillId="0" borderId="58" xfId="8" applyFont="1" applyFill="1" applyBorder="1" applyAlignment="1" applyProtection="1">
      <protection locked="0"/>
    </xf>
    <xf numFmtId="0" fontId="45" fillId="0" borderId="19" xfId="8" applyFont="1" applyFill="1" applyBorder="1" applyAlignment="1" applyProtection="1">
      <alignment horizontal="center"/>
      <protection locked="0"/>
    </xf>
    <xf numFmtId="0" fontId="2" fillId="0" borderId="20" xfId="5" applyFont="1" applyFill="1" applyBorder="1" applyAlignment="1" applyProtection="1">
      <alignment horizontal="center"/>
      <protection locked="0"/>
    </xf>
    <xf numFmtId="0" fontId="2" fillId="3" borderId="21" xfId="15" applyFont="1" applyFill="1" applyBorder="1" applyAlignment="1" applyProtection="1">
      <alignment horizontal="left" vertical="center"/>
      <protection locked="0"/>
    </xf>
    <xf numFmtId="0" fontId="2" fillId="3" borderId="21" xfId="9" applyFont="1" applyFill="1" applyBorder="1" applyAlignment="1" applyProtection="1">
      <alignment horizontal="right" vertical="center"/>
      <protection locked="0"/>
    </xf>
    <xf numFmtId="193" fontId="2" fillId="0" borderId="3" xfId="8" applyNumberFormat="1" applyFont="1" applyFill="1" applyBorder="1" applyAlignment="1">
      <alignment horizontal="right" wrapText="1"/>
    </xf>
    <xf numFmtId="193" fontId="2" fillId="0" borderId="3" xfId="8" applyNumberFormat="1" applyFont="1" applyFill="1" applyBorder="1" applyAlignment="1" applyProtection="1">
      <alignment horizontal="right" wrapText="1"/>
      <protection locked="0"/>
    </xf>
    <xf numFmtId="193" fontId="2" fillId="36" borderId="22" xfId="1" applyNumberFormat="1" applyFont="1" applyFill="1" applyBorder="1" applyProtection="1">
      <protection locked="0"/>
    </xf>
    <xf numFmtId="193" fontId="2" fillId="0" borderId="0" xfId="5" applyNumberFormat="1" applyFont="1" applyFill="1" applyBorder="1" applyProtection="1">
      <protection locked="0"/>
    </xf>
    <xf numFmtId="3" fontId="2" fillId="3" borderId="3" xfId="16" applyNumberFormat="1" applyFont="1" applyFill="1" applyBorder="1" applyAlignment="1" applyProtection="1">
      <alignment horizontal="left" wrapText="1"/>
      <protection locked="0"/>
    </xf>
    <xf numFmtId="0" fontId="2" fillId="3" borderId="24" xfId="9" applyFont="1" applyFill="1" applyBorder="1" applyAlignment="1" applyProtection="1">
      <alignment horizontal="right" vertical="center"/>
      <protection locked="0"/>
    </xf>
    <xf numFmtId="193" fontId="45" fillId="36" borderId="25" xfId="16" applyNumberFormat="1" applyFont="1" applyFill="1" applyBorder="1" applyAlignment="1" applyProtection="1">
      <protection locked="0"/>
    </xf>
    <xf numFmtId="193" fontId="2" fillId="36" borderId="26" xfId="1" applyNumberFormat="1" applyFont="1" applyFill="1" applyBorder="1" applyProtection="1">
      <protection locked="0"/>
    </xf>
    <xf numFmtId="0" fontId="85" fillId="0" borderId="58" xfId="0" applyFont="1" applyBorder="1" applyAlignment="1">
      <alignment horizontal="center"/>
    </xf>
    <xf numFmtId="0" fontId="85" fillId="0" borderId="59" xfId="0" applyFont="1" applyBorder="1" applyAlignment="1">
      <alignment horizontal="center"/>
    </xf>
    <xf numFmtId="0" fontId="85" fillId="0" borderId="19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4" fillId="3" borderId="3" xfId="11" applyFont="1" applyFill="1" applyBorder="1" applyAlignment="1">
      <alignment horizontal="left" vertical="center"/>
    </xf>
    <xf numFmtId="0" fontId="92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4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4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4" fillId="3" borderId="3" xfId="9" applyFont="1" applyFill="1" applyBorder="1" applyAlignment="1" applyProtection="1">
      <alignment horizontal="left" vertical="center"/>
      <protection locked="0"/>
    </xf>
    <xf numFmtId="0" fontId="92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5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5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5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2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3" xfId="20960" applyFont="1" applyFill="1" applyBorder="1" applyAlignment="1" applyProtection="1">
      <alignment horizontal="left" wrapText="1" indent="1"/>
    </xf>
    <xf numFmtId="0" fontId="85" fillId="0" borderId="3" xfId="20960" applyFont="1" applyFill="1" applyBorder="1" applyAlignment="1" applyProtection="1">
      <alignment horizontal="left" wrapText="1" indent="1"/>
    </xf>
    <xf numFmtId="0" fontId="2" fillId="0" borderId="3" xfId="20960" applyFont="1" applyFill="1" applyBorder="1" applyAlignment="1" applyProtection="1">
      <alignment horizontal="left" wrapText="1" indent="1"/>
    </xf>
    <xf numFmtId="0" fontId="2" fillId="3" borderId="2" xfId="20960" applyFont="1" applyFill="1" applyBorder="1" applyAlignment="1" applyProtection="1">
      <alignment horizontal="right" indent="1"/>
    </xf>
    <xf numFmtId="0" fontId="2" fillId="0" borderId="2" xfId="20960" applyFont="1" applyFill="1" applyBorder="1" applyAlignment="1" applyProtection="1">
      <alignment horizontal="left" wrapText="1" indent="1"/>
    </xf>
    <xf numFmtId="0" fontId="95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5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5" fillId="0" borderId="0" xfId="0" applyFont="1" applyAlignment="1">
      <alignment horizontal="left" indent="1"/>
    </xf>
    <xf numFmtId="14" fontId="2" fillId="3" borderId="7" xfId="8" quotePrefix="1" applyNumberFormat="1" applyFont="1" applyFill="1" applyBorder="1" applyAlignment="1" applyProtection="1">
      <alignment horizontal="left"/>
      <protection locked="0"/>
    </xf>
    <xf numFmtId="193" fontId="85" fillId="0" borderId="22" xfId="0" applyNumberFormat="1" applyFont="1" applyFill="1" applyBorder="1" applyAlignment="1">
      <alignment horizontal="center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7" fillId="36" borderId="25" xfId="0" applyNumberFormat="1" applyFont="1" applyFill="1" applyBorder="1" applyAlignment="1">
      <alignment horizontal="center" vertical="center"/>
    </xf>
    <xf numFmtId="0" fontId="85" fillId="0" borderId="3" xfId="0" applyFont="1" applyBorder="1" applyAlignment="1">
      <alignment wrapText="1"/>
    </xf>
    <xf numFmtId="0" fontId="85" fillId="0" borderId="3" xfId="0" applyFont="1" applyFill="1" applyBorder="1" applyAlignment="1"/>
    <xf numFmtId="0" fontId="87" fillId="36" borderId="3" xfId="0" applyFont="1" applyFill="1" applyBorder="1" applyAlignment="1">
      <alignment wrapText="1"/>
    </xf>
    <xf numFmtId="0" fontId="87" fillId="36" borderId="25" xfId="0" applyFont="1" applyFill="1" applyBorder="1" applyAlignment="1">
      <alignment wrapText="1"/>
    </xf>
    <xf numFmtId="0" fontId="85" fillId="0" borderId="18" xfId="0" applyFont="1" applyBorder="1" applyAlignment="1">
      <alignment horizontal="center" vertical="center"/>
    </xf>
    <xf numFmtId="193" fontId="85" fillId="36" borderId="20" xfId="0" applyNumberFormat="1" applyFont="1" applyFill="1" applyBorder="1" applyAlignment="1">
      <alignment horizontal="center" vertical="center"/>
    </xf>
    <xf numFmtId="0" fontId="85" fillId="0" borderId="0" xfId="0" applyFont="1" applyAlignment="1"/>
    <xf numFmtId="193" fontId="85" fillId="0" borderId="22" xfId="0" applyNumberFormat="1" applyFont="1" applyBorder="1" applyAlignment="1">
      <alignment wrapText="1"/>
    </xf>
    <xf numFmtId="193" fontId="85" fillId="36" borderId="22" xfId="0" applyNumberFormat="1" applyFont="1" applyFill="1" applyBorder="1" applyAlignment="1">
      <alignment horizontal="center" vertical="center" wrapText="1"/>
    </xf>
    <xf numFmtId="193" fontId="85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5" fillId="0" borderId="11" xfId="0" applyFont="1" applyBorder="1" applyAlignment="1">
      <alignment horizontal="left" wrapText="1" indent="1"/>
    </xf>
    <xf numFmtId="0" fontId="2" fillId="3" borderId="3" xfId="11" applyFont="1" applyFill="1" applyBorder="1" applyAlignment="1">
      <alignment horizontal="center" vertical="center" wrapText="1"/>
    </xf>
    <xf numFmtId="0" fontId="45" fillId="3" borderId="3" xfId="15" applyFont="1" applyFill="1" applyBorder="1" applyAlignment="1" applyProtection="1">
      <alignment horizontal="center" vertical="center"/>
      <protection locked="0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5" fillId="0" borderId="18" xfId="0" applyFont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left" vertical="center" wrapText="1" indent="2"/>
    </xf>
    <xf numFmtId="0" fontId="85" fillId="0" borderId="19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96" fillId="0" borderId="0" xfId="11" applyFont="1" applyFill="1" applyBorder="1" applyAlignment="1" applyProtection="1"/>
    <xf numFmtId="0" fontId="97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5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8" fillId="0" borderId="10" xfId="0" applyNumberFormat="1" applyFont="1" applyFill="1" applyBorder="1" applyAlignment="1">
      <alignment horizontal="left" vertical="center" wrapText="1"/>
    </xf>
    <xf numFmtId="0" fontId="97" fillId="0" borderId="10" xfId="0" applyNumberFormat="1" applyFont="1" applyFill="1" applyBorder="1" applyAlignment="1">
      <alignment vertical="center" wrapText="1"/>
    </xf>
    <xf numFmtId="0" fontId="85" fillId="0" borderId="3" xfId="15" applyFont="1" applyFill="1" applyBorder="1" applyAlignment="1" applyProtection="1">
      <alignment horizontal="center" vertical="center" wrapText="1"/>
      <protection locked="0"/>
    </xf>
    <xf numFmtId="0" fontId="2" fillId="3" borderId="22" xfId="5" applyFont="1" applyFill="1" applyBorder="1" applyAlignment="1" applyProtection="1">
      <alignment horizontal="center" vertical="center" wrapText="1"/>
      <protection locked="0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5" fillId="0" borderId="11" xfId="0" applyFont="1" applyFill="1" applyBorder="1" applyAlignment="1">
      <alignment wrapText="1"/>
    </xf>
    <xf numFmtId="0" fontId="85" fillId="0" borderId="3" xfId="0" applyFont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9" fillId="0" borderId="0" xfId="0" applyFont="1"/>
    <xf numFmtId="0" fontId="3" fillId="0" borderId="69" xfId="0" applyFont="1" applyBorder="1"/>
    <xf numFmtId="193" fontId="85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7" fillId="0" borderId="0" xfId="0" applyFont="1" applyFill="1" applyBorder="1" applyAlignment="1">
      <alignment horizontal="center" wrapText="1"/>
    </xf>
    <xf numFmtId="167" fontId="85" fillId="0" borderId="3" xfId="0" applyNumberFormat="1" applyFont="1" applyBorder="1" applyAlignment="1"/>
    <xf numFmtId="167" fontId="85" fillId="36" borderId="25" xfId="0" applyNumberFormat="1" applyFont="1" applyFill="1" applyBorder="1"/>
    <xf numFmtId="0" fontId="85" fillId="0" borderId="0" xfId="0" applyFont="1" applyFill="1" applyBorder="1" applyAlignment="1">
      <alignment vertical="center" wrapText="1"/>
    </xf>
    <xf numFmtId="0" fontId="85" fillId="0" borderId="75" xfId="0" applyFont="1" applyFill="1" applyBorder="1" applyAlignment="1">
      <alignment vertical="center" wrapText="1"/>
    </xf>
    <xf numFmtId="0" fontId="85" fillId="0" borderId="21" xfId="0" applyFont="1" applyFill="1" applyBorder="1"/>
    <xf numFmtId="0" fontId="87" fillId="0" borderId="3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/>
    </xf>
    <xf numFmtId="193" fontId="85" fillId="0" borderId="3" xfId="0" applyNumberFormat="1" applyFont="1" applyFill="1" applyBorder="1" applyAlignment="1">
      <alignment horizontal="center" vertical="center"/>
    </xf>
    <xf numFmtId="0" fontId="85" fillId="0" borderId="3" xfId="0" applyFont="1" applyFill="1" applyBorder="1" applyAlignment="1">
      <alignment horizontal="left" indent="1"/>
    </xf>
    <xf numFmtId="193" fontId="89" fillId="0" borderId="3" xfId="0" applyNumberFormat="1" applyFont="1" applyFill="1" applyBorder="1" applyAlignment="1">
      <alignment horizontal="center" vertical="center"/>
    </xf>
    <xf numFmtId="0" fontId="89" fillId="0" borderId="3" xfId="0" applyFont="1" applyFill="1" applyBorder="1" applyAlignment="1">
      <alignment horizontal="left" indent="1"/>
    </xf>
    <xf numFmtId="167" fontId="86" fillId="0" borderId="0" xfId="0" applyNumberFormat="1" applyFont="1" applyFill="1"/>
    <xf numFmtId="193" fontId="87" fillId="36" borderId="25" xfId="0" applyNumberFormat="1" applyFont="1" applyFill="1" applyBorder="1" applyAlignment="1">
      <alignment horizontal="left" vertical="center" wrapText="1"/>
    </xf>
    <xf numFmtId="0" fontId="87" fillId="0" borderId="1" xfId="0" applyFont="1" applyBorder="1" applyAlignment="1">
      <alignment horizontal="left"/>
    </xf>
    <xf numFmtId="0" fontId="87" fillId="36" borderId="83" xfId="0" applyFont="1" applyFill="1" applyBorder="1" applyAlignment="1">
      <alignment wrapText="1"/>
    </xf>
    <xf numFmtId="10" fontId="2" fillId="0" borderId="3" xfId="20962" applyNumberFormat="1" applyFont="1" applyBorder="1" applyAlignment="1" applyProtection="1">
      <alignment vertical="center" wrapText="1"/>
      <protection locked="0"/>
    </xf>
    <xf numFmtId="10" fontId="85" fillId="0" borderId="3" xfId="20962" applyNumberFormat="1" applyFont="1" applyBorder="1" applyAlignment="1" applyProtection="1">
      <alignment vertical="center" wrapText="1"/>
      <protection locked="0"/>
    </xf>
    <xf numFmtId="10" fontId="85" fillId="0" borderId="22" xfId="20962" applyNumberFormat="1" applyFont="1" applyBorder="1" applyAlignment="1" applyProtection="1">
      <alignment vertical="center" wrapText="1"/>
      <protection locked="0"/>
    </xf>
    <xf numFmtId="10" fontId="45" fillId="0" borderId="3" xfId="20962" applyNumberFormat="1" applyFont="1" applyFill="1" applyBorder="1" applyAlignment="1" applyProtection="1">
      <alignment vertical="center" wrapText="1"/>
      <protection locked="0"/>
    </xf>
    <xf numFmtId="10" fontId="85" fillId="0" borderId="3" xfId="20962" applyNumberFormat="1" applyFont="1" applyFill="1" applyBorder="1" applyAlignment="1" applyProtection="1">
      <alignment vertical="center" wrapText="1"/>
      <protection locked="0"/>
    </xf>
    <xf numFmtId="10" fontId="85" fillId="0" borderId="22" xfId="20962" applyNumberFormat="1" applyFont="1" applyFill="1" applyBorder="1" applyAlignment="1" applyProtection="1">
      <alignment vertical="center" wrapText="1"/>
      <protection locked="0"/>
    </xf>
    <xf numFmtId="10" fontId="45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5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5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8" fillId="2" borderId="3" xfId="20962" applyNumberFormat="1" applyFont="1" applyFill="1" applyBorder="1" applyAlignment="1" applyProtection="1">
      <alignment vertical="center"/>
      <protection locked="0"/>
    </xf>
    <xf numFmtId="10" fontId="88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8" fillId="2" borderId="25" xfId="20962" applyNumberFormat="1" applyFont="1" applyFill="1" applyBorder="1" applyAlignment="1" applyProtection="1">
      <alignment vertical="center"/>
      <protection locked="0"/>
    </xf>
    <xf numFmtId="10" fontId="88" fillId="2" borderId="26" xfId="20962" applyNumberFormat="1" applyFont="1" applyFill="1" applyBorder="1" applyAlignment="1" applyProtection="1">
      <alignment vertical="center"/>
      <protection locked="0"/>
    </xf>
    <xf numFmtId="0" fontId="85" fillId="0" borderId="12" xfId="0" applyFont="1" applyBorder="1" applyAlignment="1">
      <alignment horizontal="right" wrapText="1"/>
    </xf>
    <xf numFmtId="0" fontId="89" fillId="0" borderId="11" xfId="0" applyFont="1" applyFill="1" applyBorder="1" applyAlignment="1">
      <alignment horizontal="left" wrapText="1" indent="1"/>
    </xf>
    <xf numFmtId="0" fontId="89" fillId="0" borderId="11" xfId="0" applyFont="1" applyFill="1" applyBorder="1" applyAlignment="1">
      <alignment horizontal="right" wrapText="1" indent="1"/>
    </xf>
    <xf numFmtId="167" fontId="46" fillId="0" borderId="65" xfId="0" applyNumberFormat="1" applyFont="1" applyFill="1" applyBorder="1" applyAlignment="1">
      <alignment horizontal="center"/>
    </xf>
    <xf numFmtId="14" fontId="2" fillId="0" borderId="0" xfId="0" applyNumberFormat="1" applyFont="1"/>
    <xf numFmtId="14" fontId="85" fillId="0" borderId="0" xfId="0" applyNumberFormat="1" applyFont="1"/>
    <xf numFmtId="0" fontId="2" fillId="0" borderId="84" xfId="0" applyFont="1" applyBorder="1" applyAlignment="1">
      <alignment vertical="center"/>
    </xf>
    <xf numFmtId="0" fontId="2" fillId="0" borderId="72" xfId="0" applyFont="1" applyBorder="1" applyAlignment="1">
      <alignment wrapText="1"/>
    </xf>
    <xf numFmtId="10" fontId="85" fillId="0" borderId="23" xfId="20962" applyNumberFormat="1" applyFont="1" applyBorder="1" applyAlignment="1"/>
    <xf numFmtId="10" fontId="85" fillId="0" borderId="85" xfId="20962" applyNumberFormat="1" applyFont="1" applyBorder="1" applyAlignment="1"/>
    <xf numFmtId="14" fontId="85" fillId="0" borderId="0" xfId="0" applyNumberFormat="1" applyFont="1" applyAlignment="1">
      <alignment horizontal="left"/>
    </xf>
    <xf numFmtId="0" fontId="101" fillId="70" borderId="3" xfId="0" applyFont="1" applyFill="1" applyBorder="1" applyAlignment="1" applyProtection="1">
      <alignment horizontal="right" vertical="center"/>
      <protection locked="0"/>
    </xf>
    <xf numFmtId="193" fontId="86" fillId="0" borderId="0" xfId="0" applyNumberFormat="1" applyFont="1" applyFill="1"/>
    <xf numFmtId="0" fontId="95" fillId="0" borderId="72" xfId="0" applyFont="1" applyBorder="1" applyAlignment="1">
      <alignment horizontal="left" wrapText="1"/>
    </xf>
    <xf numFmtId="0" fontId="95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7" fillId="0" borderId="4" xfId="0" applyFont="1" applyBorder="1" applyAlignment="1">
      <alignment horizontal="center" vertical="center"/>
    </xf>
    <xf numFmtId="0" fontId="87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5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7" fillId="0" borderId="3" xfId="0" applyFont="1" applyFill="1" applyBorder="1" applyAlignment="1">
      <alignment horizontal="center" vertical="center" wrapText="1"/>
    </xf>
    <xf numFmtId="0" fontId="85" fillId="0" borderId="3" xfId="0" applyFont="1" applyFill="1" applyBorder="1" applyAlignment="1">
      <alignment horizontal="center" vertical="center" wrapText="1"/>
    </xf>
    <xf numFmtId="0" fontId="45" fillId="0" borderId="3" xfId="11" applyFont="1" applyFill="1" applyBorder="1" applyAlignment="1" applyProtection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100" fillId="3" borderId="78" xfId="13" applyFont="1" applyFill="1" applyBorder="1" applyAlignment="1" applyProtection="1">
      <alignment horizontal="center" vertical="center" wrapText="1"/>
      <protection locked="0"/>
    </xf>
    <xf numFmtId="0" fontId="100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7" fillId="0" borderId="55" xfId="0" applyFont="1" applyBorder="1" applyAlignment="1">
      <alignment horizontal="center" vertical="center" wrapText="1"/>
    </xf>
    <xf numFmtId="0" fontId="87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7" fillId="0" borderId="81" xfId="0" applyFont="1" applyBorder="1" applyAlignment="1">
      <alignment horizontal="center"/>
    </xf>
    <xf numFmtId="0" fontId="87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20963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B4" sqref="B4"/>
    </sheetView>
  </sheetViews>
  <sheetFormatPr defaultColWidth="9.140625" defaultRowHeight="14.25"/>
  <cols>
    <col min="1" max="1" width="10.28515625" style="5" customWidth="1"/>
    <col min="2" max="2" width="134.7109375" style="6" bestFit="1" customWidth="1"/>
    <col min="3" max="3" width="39.42578125" style="6" customWidth="1"/>
    <col min="4" max="6" width="9.140625" style="6"/>
    <col min="7" max="7" width="25" style="6" customWidth="1"/>
    <col min="8" max="16384" width="9.140625" style="6"/>
  </cols>
  <sheetData>
    <row r="1" spans="1:3" ht="15">
      <c r="A1" s="223"/>
      <c r="B1" s="285" t="s">
        <v>373</v>
      </c>
      <c r="C1" s="223"/>
    </row>
    <row r="2" spans="1:3">
      <c r="A2" s="286">
        <v>1</v>
      </c>
      <c r="B2" s="287" t="s">
        <v>374</v>
      </c>
      <c r="C2" s="130" t="s">
        <v>409</v>
      </c>
    </row>
    <row r="3" spans="1:3">
      <c r="A3" s="286">
        <v>2</v>
      </c>
      <c r="B3" s="288" t="s">
        <v>370</v>
      </c>
      <c r="C3" s="130" t="s">
        <v>410</v>
      </c>
    </row>
    <row r="4" spans="1:3">
      <c r="A4" s="286">
        <v>3</v>
      </c>
      <c r="B4" s="289" t="s">
        <v>375</v>
      </c>
      <c r="C4" s="130" t="s">
        <v>431</v>
      </c>
    </row>
    <row r="5" spans="1:3" ht="15">
      <c r="A5" s="290">
        <v>4</v>
      </c>
      <c r="B5" s="291" t="s">
        <v>371</v>
      </c>
      <c r="C5" s="414" t="s">
        <v>432</v>
      </c>
    </row>
    <row r="6" spans="1:3" s="292" customFormat="1" ht="45.75" customHeight="1">
      <c r="A6" s="416" t="s">
        <v>433</v>
      </c>
      <c r="B6" s="417"/>
      <c r="C6" s="417"/>
    </row>
    <row r="7" spans="1:3" ht="15">
      <c r="A7" s="293" t="s">
        <v>37</v>
      </c>
      <c r="B7" s="285" t="s">
        <v>372</v>
      </c>
    </row>
    <row r="8" spans="1:3">
      <c r="A8" s="223">
        <v>1</v>
      </c>
      <c r="B8" s="345" t="s">
        <v>27</v>
      </c>
    </row>
    <row r="9" spans="1:3">
      <c r="A9" s="223">
        <v>2</v>
      </c>
      <c r="B9" s="346" t="s">
        <v>28</v>
      </c>
    </row>
    <row r="10" spans="1:3">
      <c r="A10" s="223">
        <v>3</v>
      </c>
      <c r="B10" s="346" t="s">
        <v>29</v>
      </c>
    </row>
    <row r="11" spans="1:3">
      <c r="A11" s="223">
        <v>4</v>
      </c>
      <c r="B11" s="346" t="s">
        <v>30</v>
      </c>
      <c r="C11" s="136"/>
    </row>
    <row r="12" spans="1:3">
      <c r="A12" s="223">
        <v>5</v>
      </c>
      <c r="B12" s="346" t="s">
        <v>31</v>
      </c>
    </row>
    <row r="13" spans="1:3">
      <c r="A13" s="223">
        <v>6</v>
      </c>
      <c r="B13" s="347" t="s">
        <v>382</v>
      </c>
    </row>
    <row r="14" spans="1:3">
      <c r="A14" s="223">
        <v>7</v>
      </c>
      <c r="B14" s="346" t="s">
        <v>376</v>
      </c>
    </row>
    <row r="15" spans="1:3">
      <c r="A15" s="223">
        <v>8</v>
      </c>
      <c r="B15" s="346" t="s">
        <v>377</v>
      </c>
    </row>
    <row r="16" spans="1:3">
      <c r="A16" s="223">
        <v>9</v>
      </c>
      <c r="B16" s="346" t="s">
        <v>32</v>
      </c>
    </row>
    <row r="17" spans="1:2">
      <c r="A17" s="223">
        <v>10</v>
      </c>
      <c r="B17" s="346" t="s">
        <v>33</v>
      </c>
    </row>
    <row r="18" spans="1:2">
      <c r="A18" s="223">
        <v>11</v>
      </c>
      <c r="B18" s="347" t="s">
        <v>378</v>
      </c>
    </row>
    <row r="19" spans="1:2">
      <c r="A19" s="223">
        <v>12</v>
      </c>
      <c r="B19" s="347" t="s">
        <v>34</v>
      </c>
    </row>
    <row r="20" spans="1:2">
      <c r="A20" s="223">
        <v>13</v>
      </c>
      <c r="B20" s="348" t="s">
        <v>379</v>
      </c>
    </row>
    <row r="21" spans="1:2">
      <c r="A21" s="223">
        <v>14</v>
      </c>
      <c r="B21" s="347" t="s">
        <v>35</v>
      </c>
    </row>
    <row r="22" spans="1:2">
      <c r="A22" s="294">
        <v>15</v>
      </c>
      <c r="B22" s="347" t="s">
        <v>36</v>
      </c>
    </row>
    <row r="23" spans="1:2">
      <c r="A23" s="139"/>
      <c r="B23" s="26"/>
    </row>
    <row r="24" spans="1:2">
      <c r="A24" s="139"/>
      <c r="B24" s="26"/>
    </row>
    <row r="25" spans="1:2">
      <c r="A25" s="139"/>
      <c r="B25" s="26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7" location="'10. CC2'!A1" display="Reconciliation of regulatory capital to balance sheet "/>
    <hyperlink ref="B18" location="'11. CRWA '!A1" display="Credit risk weighted risk exposures"/>
    <hyperlink ref="B19" location="'12. CRM'!A1" display="Credit risk mitigation"/>
    <hyperlink ref="B20" location="'13. CRME '!A1" display="Standardized approach: Credit risk, effect of credit risk mitigation"/>
    <hyperlink ref="B21" location="'14. CICR'!A1" display="Currency induced credit risk (CICR)"/>
    <hyperlink ref="B22" location="'15. CCR '!A1" display="Counterparty credit risk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C55"/>
  <sheetViews>
    <sheetView zoomScaleNormal="100" workbookViewId="0">
      <pane xSplit="1" ySplit="5" topLeftCell="B15" activePane="bottomRight" state="frozen"/>
      <selection activeCell="B33" sqref="B33"/>
      <selection pane="topRight" activeCell="B33" sqref="B33"/>
      <selection pane="bottomLeft" activeCell="B33" sqref="B33"/>
      <selection pane="bottomRight" activeCell="C46" sqref="C46"/>
    </sheetView>
  </sheetViews>
  <sheetFormatPr defaultColWidth="9.140625" defaultRowHeight="12.75"/>
  <cols>
    <col min="1" max="1" width="9.5703125" style="139" bestFit="1" customWidth="1"/>
    <col min="2" max="2" width="132.42578125" style="5" customWidth="1"/>
    <col min="3" max="3" width="18.42578125" style="5" customWidth="1"/>
    <col min="4" max="16384" width="9.140625" style="5"/>
  </cols>
  <sheetData>
    <row r="1" spans="1:3">
      <c r="A1" s="3" t="s">
        <v>38</v>
      </c>
      <c r="B1" s="5" t="str">
        <f>'1. key ratios '!B1</f>
        <v>TBC BANK</v>
      </c>
    </row>
    <row r="2" spans="1:3" s="125" customFormat="1" ht="15.75" customHeight="1">
      <c r="A2" s="125" t="s">
        <v>39</v>
      </c>
      <c r="B2" s="413">
        <f>'1. key ratios '!B2</f>
        <v>43008</v>
      </c>
    </row>
    <row r="3" spans="1:3" s="125" customFormat="1" ht="15.75" customHeight="1"/>
    <row r="4" spans="1:3" ht="13.5" thickBot="1">
      <c r="A4" s="139" t="s">
        <v>269</v>
      </c>
      <c r="B4" s="204" t="s">
        <v>268</v>
      </c>
    </row>
    <row r="5" spans="1:3">
      <c r="A5" s="140" t="s">
        <v>12</v>
      </c>
      <c r="B5" s="141"/>
      <c r="C5" s="142" t="s">
        <v>81</v>
      </c>
    </row>
    <row r="6" spans="1:3">
      <c r="A6" s="143">
        <v>1</v>
      </c>
      <c r="B6" s="144" t="s">
        <v>267</v>
      </c>
      <c r="C6" s="145">
        <v>1489329969.8613329</v>
      </c>
    </row>
    <row r="7" spans="1:3">
      <c r="A7" s="143">
        <v>2</v>
      </c>
      <c r="B7" s="146" t="s">
        <v>266</v>
      </c>
      <c r="C7" s="147">
        <v>21015907.600000001</v>
      </c>
    </row>
    <row r="8" spans="1:3">
      <c r="A8" s="143">
        <v>3</v>
      </c>
      <c r="B8" s="148" t="s">
        <v>265</v>
      </c>
      <c r="C8" s="147">
        <v>521190198.81999999</v>
      </c>
    </row>
    <row r="9" spans="1:3">
      <c r="A9" s="143">
        <v>4</v>
      </c>
      <c r="B9" s="148" t="s">
        <v>264</v>
      </c>
      <c r="C9" s="147">
        <v>70040845.019999996</v>
      </c>
    </row>
    <row r="10" spans="1:3">
      <c r="A10" s="143">
        <v>5</v>
      </c>
      <c r="B10" s="148" t="s">
        <v>263</v>
      </c>
      <c r="C10" s="147">
        <v>22194028.829999998</v>
      </c>
    </row>
    <row r="11" spans="1:3">
      <c r="A11" s="143">
        <v>6</v>
      </c>
      <c r="B11" s="149" t="s">
        <v>262</v>
      </c>
      <c r="C11" s="147">
        <v>854888989.59133303</v>
      </c>
    </row>
    <row r="12" spans="1:3" s="110" customFormat="1">
      <c r="A12" s="143">
        <v>7</v>
      </c>
      <c r="B12" s="144" t="s">
        <v>261</v>
      </c>
      <c r="C12" s="150">
        <v>181454125.71000001</v>
      </c>
    </row>
    <row r="13" spans="1:3" s="110" customFormat="1">
      <c r="A13" s="143">
        <v>8</v>
      </c>
      <c r="B13" s="151" t="s">
        <v>260</v>
      </c>
      <c r="C13" s="152">
        <v>70040845.019999996</v>
      </c>
    </row>
    <row r="14" spans="1:3" s="110" customFormat="1" ht="25.5">
      <c r="A14" s="143">
        <v>9</v>
      </c>
      <c r="B14" s="153" t="s">
        <v>259</v>
      </c>
      <c r="C14" s="152">
        <v>0</v>
      </c>
    </row>
    <row r="15" spans="1:3" s="110" customFormat="1">
      <c r="A15" s="143">
        <v>10</v>
      </c>
      <c r="B15" s="154" t="s">
        <v>258</v>
      </c>
      <c r="C15" s="152">
        <v>90075933.219999999</v>
      </c>
    </row>
    <row r="16" spans="1:3" s="110" customFormat="1">
      <c r="A16" s="143">
        <v>11</v>
      </c>
      <c r="B16" s="155" t="s">
        <v>257</v>
      </c>
      <c r="C16" s="152">
        <v>0</v>
      </c>
    </row>
    <row r="17" spans="1:3" s="110" customFormat="1">
      <c r="A17" s="143">
        <v>12</v>
      </c>
      <c r="B17" s="154" t="s">
        <v>256</v>
      </c>
      <c r="C17" s="152">
        <v>0</v>
      </c>
    </row>
    <row r="18" spans="1:3" s="110" customFormat="1">
      <c r="A18" s="143">
        <v>13</v>
      </c>
      <c r="B18" s="154" t="s">
        <v>255</v>
      </c>
      <c r="C18" s="152">
        <v>0</v>
      </c>
    </row>
    <row r="19" spans="1:3" s="110" customFormat="1">
      <c r="A19" s="143">
        <v>14</v>
      </c>
      <c r="B19" s="154" t="s">
        <v>254</v>
      </c>
      <c r="C19" s="152">
        <v>0</v>
      </c>
    </row>
    <row r="20" spans="1:3" s="110" customFormat="1">
      <c r="A20" s="143">
        <v>15</v>
      </c>
      <c r="B20" s="154" t="s">
        <v>253</v>
      </c>
      <c r="C20" s="152">
        <v>0</v>
      </c>
    </row>
    <row r="21" spans="1:3" s="110" customFormat="1" ht="25.5">
      <c r="A21" s="143">
        <v>16</v>
      </c>
      <c r="B21" s="153" t="s">
        <v>252</v>
      </c>
      <c r="C21" s="152">
        <v>0</v>
      </c>
    </row>
    <row r="22" spans="1:3" s="110" customFormat="1">
      <c r="A22" s="143">
        <v>17</v>
      </c>
      <c r="B22" s="156" t="s">
        <v>251</v>
      </c>
      <c r="C22" s="152">
        <v>21337347.469999999</v>
      </c>
    </row>
    <row r="23" spans="1:3" s="110" customFormat="1">
      <c r="A23" s="143">
        <v>18</v>
      </c>
      <c r="B23" s="153" t="s">
        <v>250</v>
      </c>
      <c r="C23" s="152">
        <v>0</v>
      </c>
    </row>
    <row r="24" spans="1:3" s="110" customFormat="1" ht="25.5">
      <c r="A24" s="143">
        <v>19</v>
      </c>
      <c r="B24" s="153" t="s">
        <v>227</v>
      </c>
      <c r="C24" s="152">
        <v>0</v>
      </c>
    </row>
    <row r="25" spans="1:3" s="110" customFormat="1">
      <c r="A25" s="143">
        <v>20</v>
      </c>
      <c r="B25" s="157" t="s">
        <v>249</v>
      </c>
      <c r="C25" s="152">
        <v>0</v>
      </c>
    </row>
    <row r="26" spans="1:3" s="110" customFormat="1">
      <c r="A26" s="143">
        <v>21</v>
      </c>
      <c r="B26" s="157" t="s">
        <v>248</v>
      </c>
      <c r="C26" s="152">
        <v>0</v>
      </c>
    </row>
    <row r="27" spans="1:3" s="110" customFormat="1">
      <c r="A27" s="143">
        <v>22</v>
      </c>
      <c r="B27" s="157" t="s">
        <v>247</v>
      </c>
      <c r="C27" s="152">
        <v>0</v>
      </c>
    </row>
    <row r="28" spans="1:3" s="110" customFormat="1">
      <c r="A28" s="143">
        <v>23</v>
      </c>
      <c r="B28" s="158" t="s">
        <v>246</v>
      </c>
      <c r="C28" s="150">
        <v>1307875844.1513329</v>
      </c>
    </row>
    <row r="29" spans="1:3" s="110" customFormat="1">
      <c r="A29" s="159"/>
      <c r="B29" s="160"/>
      <c r="C29" s="152"/>
    </row>
    <row r="30" spans="1:3" s="110" customFormat="1">
      <c r="A30" s="159">
        <v>24</v>
      </c>
      <c r="B30" s="158" t="s">
        <v>245</v>
      </c>
      <c r="C30" s="150">
        <v>46803200</v>
      </c>
    </row>
    <row r="31" spans="1:3" s="110" customFormat="1">
      <c r="A31" s="159">
        <v>25</v>
      </c>
      <c r="B31" s="148" t="s">
        <v>244</v>
      </c>
      <c r="C31" s="161">
        <v>46803200</v>
      </c>
    </row>
    <row r="32" spans="1:3" s="110" customFormat="1">
      <c r="A32" s="159">
        <v>26</v>
      </c>
      <c r="B32" s="162" t="s">
        <v>330</v>
      </c>
      <c r="C32" s="152">
        <v>0</v>
      </c>
    </row>
    <row r="33" spans="1:3" s="110" customFormat="1">
      <c r="A33" s="159">
        <v>27</v>
      </c>
      <c r="B33" s="162" t="s">
        <v>243</v>
      </c>
      <c r="C33" s="152">
        <v>46803200</v>
      </c>
    </row>
    <row r="34" spans="1:3" s="110" customFormat="1">
      <c r="A34" s="159">
        <v>28</v>
      </c>
      <c r="B34" s="148" t="s">
        <v>242</v>
      </c>
      <c r="C34" s="152">
        <v>0</v>
      </c>
    </row>
    <row r="35" spans="1:3" s="110" customFormat="1">
      <c r="A35" s="159">
        <v>29</v>
      </c>
      <c r="B35" s="158" t="s">
        <v>241</v>
      </c>
      <c r="C35" s="150">
        <v>0</v>
      </c>
    </row>
    <row r="36" spans="1:3" s="110" customFormat="1">
      <c r="A36" s="159">
        <v>30</v>
      </c>
      <c r="B36" s="153" t="s">
        <v>240</v>
      </c>
      <c r="C36" s="152">
        <v>0</v>
      </c>
    </row>
    <row r="37" spans="1:3" s="110" customFormat="1">
      <c r="A37" s="159">
        <v>31</v>
      </c>
      <c r="B37" s="154" t="s">
        <v>239</v>
      </c>
      <c r="C37" s="152">
        <v>0</v>
      </c>
    </row>
    <row r="38" spans="1:3" s="110" customFormat="1" ht="25.5">
      <c r="A38" s="159">
        <v>32</v>
      </c>
      <c r="B38" s="153" t="s">
        <v>238</v>
      </c>
      <c r="C38" s="152">
        <v>0</v>
      </c>
    </row>
    <row r="39" spans="1:3" s="110" customFormat="1" ht="25.5">
      <c r="A39" s="159">
        <v>33</v>
      </c>
      <c r="B39" s="153" t="s">
        <v>227</v>
      </c>
      <c r="C39" s="152">
        <v>0</v>
      </c>
    </row>
    <row r="40" spans="1:3" s="110" customFormat="1">
      <c r="A40" s="159">
        <v>34</v>
      </c>
      <c r="B40" s="157" t="s">
        <v>237</v>
      </c>
      <c r="C40" s="152">
        <v>0</v>
      </c>
    </row>
    <row r="41" spans="1:3" s="110" customFormat="1">
      <c r="A41" s="159">
        <v>35</v>
      </c>
      <c r="B41" s="158" t="s">
        <v>236</v>
      </c>
      <c r="C41" s="150">
        <v>46803200</v>
      </c>
    </row>
    <row r="42" spans="1:3" s="110" customFormat="1">
      <c r="A42" s="159"/>
      <c r="B42" s="160"/>
      <c r="C42" s="152"/>
    </row>
    <row r="43" spans="1:3" s="110" customFormat="1">
      <c r="A43" s="159">
        <v>36</v>
      </c>
      <c r="B43" s="163" t="s">
        <v>235</v>
      </c>
      <c r="C43" s="150">
        <v>467142724.33722675</v>
      </c>
    </row>
    <row r="44" spans="1:3" s="110" customFormat="1">
      <c r="A44" s="159">
        <v>37</v>
      </c>
      <c r="B44" s="148" t="s">
        <v>234</v>
      </c>
      <c r="C44" s="152">
        <v>319826704.543203</v>
      </c>
    </row>
    <row r="45" spans="1:3" s="110" customFormat="1">
      <c r="A45" s="159">
        <v>38</v>
      </c>
      <c r="B45" s="148" t="s">
        <v>233</v>
      </c>
      <c r="C45" s="152">
        <v>0</v>
      </c>
    </row>
    <row r="46" spans="1:3" s="110" customFormat="1">
      <c r="A46" s="159">
        <v>39</v>
      </c>
      <c r="B46" s="148" t="s">
        <v>232</v>
      </c>
      <c r="C46" s="152">
        <v>147316019.79402372</v>
      </c>
    </row>
    <row r="47" spans="1:3" s="110" customFormat="1">
      <c r="A47" s="159">
        <v>40</v>
      </c>
      <c r="B47" s="163" t="s">
        <v>231</v>
      </c>
      <c r="C47" s="150">
        <v>0</v>
      </c>
    </row>
    <row r="48" spans="1:3" s="110" customFormat="1">
      <c r="A48" s="159">
        <v>41</v>
      </c>
      <c r="B48" s="153" t="s">
        <v>230</v>
      </c>
      <c r="C48" s="152">
        <v>0</v>
      </c>
    </row>
    <row r="49" spans="1:3" s="110" customFormat="1">
      <c r="A49" s="159">
        <v>42</v>
      </c>
      <c r="B49" s="154" t="s">
        <v>229</v>
      </c>
      <c r="C49" s="152">
        <v>0</v>
      </c>
    </row>
    <row r="50" spans="1:3" s="110" customFormat="1">
      <c r="A50" s="159">
        <v>43</v>
      </c>
      <c r="B50" s="153" t="s">
        <v>228</v>
      </c>
      <c r="C50" s="152">
        <v>0</v>
      </c>
    </row>
    <row r="51" spans="1:3" s="110" customFormat="1" ht="25.5">
      <c r="A51" s="159">
        <v>44</v>
      </c>
      <c r="B51" s="153" t="s">
        <v>227</v>
      </c>
      <c r="C51" s="152">
        <v>0</v>
      </c>
    </row>
    <row r="52" spans="1:3" s="110" customFormat="1" ht="13.5" thickBot="1">
      <c r="A52" s="164">
        <v>45</v>
      </c>
      <c r="B52" s="165" t="s">
        <v>226</v>
      </c>
      <c r="C52" s="166">
        <v>467142724.33722675</v>
      </c>
    </row>
    <row r="55" spans="1:3">
      <c r="B55" s="5" t="s">
        <v>13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F44"/>
  <sheetViews>
    <sheetView zoomScaleNormal="100" workbookViewId="0">
      <pane xSplit="1" ySplit="5" topLeftCell="B22" activePane="bottomRight" state="frozen"/>
      <selection activeCell="B33" sqref="B33"/>
      <selection pane="topRight" activeCell="B33" sqref="B33"/>
      <selection pane="bottomLeft" activeCell="B33" sqref="B33"/>
      <selection pane="bottomRight" activeCell="D6" sqref="D6:D43"/>
    </sheetView>
  </sheetViews>
  <sheetFormatPr defaultColWidth="9.140625" defaultRowHeight="14.25"/>
  <cols>
    <col min="1" max="1" width="10.7109375" style="5" customWidth="1"/>
    <col min="2" max="2" width="91.85546875" style="5" customWidth="1"/>
    <col min="3" max="3" width="53.140625" style="5" customWidth="1"/>
    <col min="4" max="4" width="32.28515625" style="5" customWidth="1"/>
    <col min="5" max="5" width="9.42578125" style="6" customWidth="1"/>
    <col min="6" max="16384" width="9.140625" style="6"/>
  </cols>
  <sheetData>
    <row r="1" spans="1:6">
      <c r="A1" s="3" t="s">
        <v>38</v>
      </c>
      <c r="B1" s="5" t="str">
        <f>'1. key ratios '!B1</f>
        <v>TBC BANK</v>
      </c>
      <c r="E1" s="5"/>
      <c r="F1" s="5"/>
    </row>
    <row r="2" spans="1:6" s="125" customFormat="1" ht="15.75" customHeight="1">
      <c r="A2" s="3" t="s">
        <v>39</v>
      </c>
      <c r="B2" s="413">
        <f>'1. key ratios '!B2</f>
        <v>43008</v>
      </c>
    </row>
    <row r="3" spans="1:6" s="125" customFormat="1" ht="15.75" customHeight="1">
      <c r="A3" s="167"/>
    </row>
    <row r="4" spans="1:6" s="125" customFormat="1" ht="15.75" customHeight="1" thickBot="1">
      <c r="A4" s="125" t="s">
        <v>94</v>
      </c>
      <c r="B4" s="316" t="s">
        <v>314</v>
      </c>
      <c r="D4" s="61" t="s">
        <v>81</v>
      </c>
    </row>
    <row r="5" spans="1:6" ht="25.5">
      <c r="A5" s="168" t="s">
        <v>12</v>
      </c>
      <c r="B5" s="351" t="s">
        <v>369</v>
      </c>
      <c r="C5" s="169" t="s">
        <v>100</v>
      </c>
      <c r="D5" s="170" t="s">
        <v>101</v>
      </c>
    </row>
    <row r="6" spans="1:6">
      <c r="A6" s="132">
        <v>1</v>
      </c>
      <c r="B6" s="171" t="s">
        <v>43</v>
      </c>
      <c r="C6" s="172">
        <v>434370125.34399998</v>
      </c>
      <c r="D6" s="173"/>
      <c r="E6" s="174"/>
    </row>
    <row r="7" spans="1:6">
      <c r="A7" s="132">
        <v>2</v>
      </c>
      <c r="B7" s="175" t="s">
        <v>44</v>
      </c>
      <c r="C7" s="176">
        <v>1439598160.0276999</v>
      </c>
      <c r="D7" s="177"/>
      <c r="E7" s="174"/>
    </row>
    <row r="8" spans="1:6">
      <c r="A8" s="132">
        <v>3</v>
      </c>
      <c r="B8" s="175" t="s">
        <v>45</v>
      </c>
      <c r="C8" s="176">
        <v>563556921.45720005</v>
      </c>
      <c r="D8" s="177"/>
      <c r="E8" s="174"/>
    </row>
    <row r="9" spans="1:6">
      <c r="A9" s="132">
        <v>4</v>
      </c>
      <c r="B9" s="175" t="s">
        <v>46</v>
      </c>
      <c r="C9" s="176">
        <v>0</v>
      </c>
      <c r="D9" s="177"/>
      <c r="E9" s="174"/>
    </row>
    <row r="10" spans="1:6">
      <c r="A10" s="132">
        <v>5</v>
      </c>
      <c r="B10" s="175" t="s">
        <v>47</v>
      </c>
      <c r="C10" s="176">
        <v>1091387445.5151</v>
      </c>
      <c r="D10" s="177"/>
      <c r="E10" s="174"/>
    </row>
    <row r="11" spans="1:6">
      <c r="A11" s="132">
        <v>6.1</v>
      </c>
      <c r="B11" s="317" t="s">
        <v>48</v>
      </c>
      <c r="C11" s="178">
        <v>7772773887.9418011</v>
      </c>
      <c r="D11" s="179"/>
      <c r="E11" s="180"/>
    </row>
    <row r="12" spans="1:6">
      <c r="A12" s="132">
        <v>6.2</v>
      </c>
      <c r="B12" s="404" t="s">
        <v>49</v>
      </c>
      <c r="C12" s="178">
        <v>-361087167.56999993</v>
      </c>
      <c r="D12" s="179"/>
      <c r="E12" s="180"/>
    </row>
    <row r="13" spans="1:6">
      <c r="A13" s="132" t="s">
        <v>406</v>
      </c>
      <c r="B13" s="405" t="s">
        <v>72</v>
      </c>
      <c r="C13" s="178">
        <v>147316019.79402372</v>
      </c>
      <c r="D13" s="179" t="s">
        <v>441</v>
      </c>
      <c r="E13" s="180"/>
    </row>
    <row r="14" spans="1:6">
      <c r="A14" s="132">
        <v>6</v>
      </c>
      <c r="B14" s="175" t="s">
        <v>50</v>
      </c>
      <c r="C14" s="181">
        <v>7411686720.3718014</v>
      </c>
      <c r="D14" s="179"/>
      <c r="E14" s="174"/>
    </row>
    <row r="15" spans="1:6">
      <c r="A15" s="132">
        <v>7</v>
      </c>
      <c r="B15" s="175" t="s">
        <v>51</v>
      </c>
      <c r="C15" s="176">
        <v>72095269.026999995</v>
      </c>
      <c r="D15" s="177"/>
      <c r="E15" s="174"/>
    </row>
    <row r="16" spans="1:6">
      <c r="A16" s="132">
        <v>8</v>
      </c>
      <c r="B16" s="349" t="s">
        <v>221</v>
      </c>
      <c r="C16" s="176">
        <v>58879289.560000002</v>
      </c>
      <c r="D16" s="177"/>
      <c r="E16" s="174"/>
    </row>
    <row r="17" spans="1:5">
      <c r="A17" s="132">
        <v>9</v>
      </c>
      <c r="B17" s="175" t="s">
        <v>52</v>
      </c>
      <c r="C17" s="176">
        <v>42519437.049999997</v>
      </c>
      <c r="D17" s="177"/>
      <c r="E17" s="174"/>
    </row>
    <row r="18" spans="1:5">
      <c r="A18" s="132">
        <v>9.1</v>
      </c>
      <c r="B18" s="182" t="s">
        <v>407</v>
      </c>
      <c r="C18" s="178">
        <v>21337347.469999999</v>
      </c>
      <c r="D18" s="177" t="s">
        <v>434</v>
      </c>
      <c r="E18" s="174"/>
    </row>
    <row r="19" spans="1:5">
      <c r="A19" s="132">
        <v>10</v>
      </c>
      <c r="B19" s="175" t="s">
        <v>53</v>
      </c>
      <c r="C19" s="176">
        <v>431760258.24000001</v>
      </c>
      <c r="D19" s="177"/>
      <c r="E19" s="174"/>
    </row>
    <row r="20" spans="1:5">
      <c r="A20" s="132">
        <v>10.1</v>
      </c>
      <c r="B20" s="182" t="s">
        <v>98</v>
      </c>
      <c r="C20" s="176">
        <v>90075933.219999999</v>
      </c>
      <c r="D20" s="406" t="s">
        <v>435</v>
      </c>
      <c r="E20" s="174"/>
    </row>
    <row r="21" spans="1:5">
      <c r="A21" s="132">
        <v>11</v>
      </c>
      <c r="B21" s="183" t="s">
        <v>54</v>
      </c>
      <c r="C21" s="184">
        <v>263741404.15300003</v>
      </c>
      <c r="D21" s="185"/>
      <c r="E21" s="174"/>
    </row>
    <row r="22" spans="1:5" ht="15">
      <c r="A22" s="132">
        <v>12</v>
      </c>
      <c r="B22" s="186" t="s">
        <v>55</v>
      </c>
      <c r="C22" s="187">
        <v>11809595030.7458</v>
      </c>
      <c r="D22" s="188"/>
      <c r="E22" s="189"/>
    </row>
    <row r="23" spans="1:5">
      <c r="A23" s="132">
        <v>13</v>
      </c>
      <c r="B23" s="175" t="s">
        <v>57</v>
      </c>
      <c r="C23" s="190">
        <v>134284082.23952499</v>
      </c>
      <c r="D23" s="191"/>
      <c r="E23" s="174"/>
    </row>
    <row r="24" spans="1:5">
      <c r="A24" s="132">
        <v>14</v>
      </c>
      <c r="B24" s="175" t="s">
        <v>58</v>
      </c>
      <c r="C24" s="176">
        <v>2147603170.8767853</v>
      </c>
      <c r="D24" s="177"/>
      <c r="E24" s="174"/>
    </row>
    <row r="25" spans="1:5">
      <c r="A25" s="132">
        <v>15</v>
      </c>
      <c r="B25" s="175" t="s">
        <v>59</v>
      </c>
      <c r="C25" s="176">
        <v>2369264539.7525001</v>
      </c>
      <c r="D25" s="177"/>
      <c r="E25" s="174"/>
    </row>
    <row r="26" spans="1:5">
      <c r="A26" s="132">
        <v>16</v>
      </c>
      <c r="B26" s="175" t="s">
        <v>60</v>
      </c>
      <c r="C26" s="176">
        <v>2558321205.6099</v>
      </c>
      <c r="D26" s="177"/>
      <c r="E26" s="174"/>
    </row>
    <row r="27" spans="1:5">
      <c r="A27" s="132">
        <v>17</v>
      </c>
      <c r="B27" s="175" t="s">
        <v>61</v>
      </c>
      <c r="C27" s="176">
        <v>0</v>
      </c>
      <c r="D27" s="177"/>
      <c r="E27" s="174"/>
    </row>
    <row r="28" spans="1:5">
      <c r="A28" s="132">
        <v>18</v>
      </c>
      <c r="B28" s="175" t="s">
        <v>62</v>
      </c>
      <c r="C28" s="176">
        <v>2415624591.1403999</v>
      </c>
      <c r="D28" s="177"/>
      <c r="E28" s="174"/>
    </row>
    <row r="29" spans="1:5">
      <c r="A29" s="132">
        <v>19</v>
      </c>
      <c r="B29" s="175" t="s">
        <v>63</v>
      </c>
      <c r="C29" s="176">
        <v>50732402.949999996</v>
      </c>
      <c r="D29" s="177"/>
      <c r="E29" s="174"/>
    </row>
    <row r="30" spans="1:5">
      <c r="A30" s="132">
        <v>20</v>
      </c>
      <c r="B30" s="175" t="s">
        <v>64</v>
      </c>
      <c r="C30" s="176">
        <v>197466074.63260001</v>
      </c>
      <c r="D30" s="177"/>
      <c r="E30" s="174"/>
    </row>
    <row r="31" spans="1:5">
      <c r="A31" s="132">
        <v>21</v>
      </c>
      <c r="B31" s="183" t="s">
        <v>65</v>
      </c>
      <c r="C31" s="176">
        <v>446969000</v>
      </c>
      <c r="D31" s="177"/>
      <c r="E31" s="174"/>
    </row>
    <row r="32" spans="1:5">
      <c r="A32" s="132">
        <v>21.1</v>
      </c>
      <c r="B32" s="192" t="s">
        <v>99</v>
      </c>
      <c r="C32" s="176">
        <v>46803200</v>
      </c>
      <c r="D32" s="177" t="s">
        <v>442</v>
      </c>
      <c r="E32" s="174"/>
    </row>
    <row r="33" spans="1:5">
      <c r="A33" s="132"/>
      <c r="B33" s="192" t="s">
        <v>99</v>
      </c>
      <c r="C33" s="176">
        <v>319826704.543203</v>
      </c>
      <c r="D33" s="177" t="s">
        <v>443</v>
      </c>
      <c r="E33" s="174"/>
    </row>
    <row r="34" spans="1:5" ht="15">
      <c r="A34" s="132">
        <v>22</v>
      </c>
      <c r="B34" s="186" t="s">
        <v>66</v>
      </c>
      <c r="C34" s="187">
        <v>10320265067.201712</v>
      </c>
      <c r="D34" s="188"/>
      <c r="E34" s="189"/>
    </row>
    <row r="35" spans="1:5">
      <c r="A35" s="132">
        <v>23</v>
      </c>
      <c r="B35" s="183" t="s">
        <v>68</v>
      </c>
      <c r="C35" s="176">
        <v>21015907.600000001</v>
      </c>
      <c r="D35" s="177" t="s">
        <v>436</v>
      </c>
      <c r="E35" s="174"/>
    </row>
    <row r="36" spans="1:5">
      <c r="A36" s="132">
        <v>24</v>
      </c>
      <c r="B36" s="183" t="s">
        <v>69</v>
      </c>
      <c r="C36" s="176">
        <v>0</v>
      </c>
      <c r="D36" s="177"/>
      <c r="E36" s="174"/>
    </row>
    <row r="37" spans="1:5">
      <c r="A37" s="132">
        <v>25</v>
      </c>
      <c r="B37" s="183" t="s">
        <v>70</v>
      </c>
      <c r="C37" s="176">
        <v>0</v>
      </c>
      <c r="D37" s="177"/>
      <c r="E37" s="174"/>
    </row>
    <row r="38" spans="1:5">
      <c r="A38" s="132">
        <v>26</v>
      </c>
      <c r="B38" s="183" t="s">
        <v>71</v>
      </c>
      <c r="C38" s="176">
        <v>543384227.64999998</v>
      </c>
      <c r="D38" s="177"/>
      <c r="E38" s="174"/>
    </row>
    <row r="39" spans="1:5">
      <c r="A39" s="132">
        <v>26.1</v>
      </c>
      <c r="B39" s="403" t="s">
        <v>408</v>
      </c>
      <c r="C39" s="176">
        <v>521190198.81999999</v>
      </c>
      <c r="D39" s="177" t="s">
        <v>437</v>
      </c>
      <c r="E39" s="174"/>
    </row>
    <row r="40" spans="1:5">
      <c r="A40" s="132">
        <v>26.2</v>
      </c>
      <c r="B40" s="403" t="s">
        <v>408</v>
      </c>
      <c r="C40" s="176">
        <v>22194028.829999998</v>
      </c>
      <c r="D40" s="177" t="s">
        <v>438</v>
      </c>
      <c r="E40" s="174"/>
    </row>
    <row r="41" spans="1:5">
      <c r="A41" s="132">
        <v>27</v>
      </c>
      <c r="B41" s="183" t="s">
        <v>72</v>
      </c>
      <c r="C41" s="176">
        <v>0</v>
      </c>
      <c r="D41" s="177"/>
      <c r="E41" s="174"/>
    </row>
    <row r="42" spans="1:5">
      <c r="A42" s="132">
        <v>28</v>
      </c>
      <c r="B42" s="183" t="s">
        <v>73</v>
      </c>
      <c r="C42" s="176">
        <v>854888987.48590004</v>
      </c>
      <c r="D42" s="177" t="s">
        <v>439</v>
      </c>
      <c r="E42" s="174"/>
    </row>
    <row r="43" spans="1:5">
      <c r="A43" s="132">
        <v>29</v>
      </c>
      <c r="B43" s="183" t="s">
        <v>74</v>
      </c>
      <c r="C43" s="176">
        <v>70040845.019999996</v>
      </c>
      <c r="D43" s="177" t="s">
        <v>440</v>
      </c>
      <c r="E43" s="174"/>
    </row>
    <row r="44" spans="1:5" ht="15.75" thickBot="1">
      <c r="A44" s="193">
        <v>30</v>
      </c>
      <c r="B44" s="194" t="s">
        <v>291</v>
      </c>
      <c r="C44" s="195">
        <v>1489329967.7558999</v>
      </c>
      <c r="D44" s="196"/>
      <c r="E44" s="1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22"/>
  <sheetViews>
    <sheetView zoomScaleNormal="100" workbookViewId="0">
      <pane xSplit="1" ySplit="4" topLeftCell="D5" activePane="bottomRight" state="frozen"/>
      <selection activeCell="B33" sqref="B33"/>
      <selection pane="topRight" activeCell="B33" sqref="B33"/>
      <selection pane="bottomLeft" activeCell="B33" sqref="B33"/>
      <selection pane="bottomRight" activeCell="C8" sqref="C8:S22"/>
    </sheetView>
  </sheetViews>
  <sheetFormatPr defaultColWidth="9.140625" defaultRowHeight="12.75"/>
  <cols>
    <col min="1" max="1" width="10.5703125" style="5" bestFit="1" customWidth="1"/>
    <col min="2" max="2" width="95" style="5" customWidth="1"/>
    <col min="3" max="3" width="33.85546875" style="5" customWidth="1"/>
    <col min="4" max="4" width="16.42578125" style="5" bestFit="1" customWidth="1"/>
    <col min="5" max="5" width="13" style="5" bestFit="1" customWidth="1"/>
    <col min="6" max="6" width="16.42578125" style="5" bestFit="1" customWidth="1"/>
    <col min="7" max="7" width="13" style="5" bestFit="1" customWidth="1"/>
    <col min="8" max="8" width="13.28515625" style="5" bestFit="1" customWidth="1"/>
    <col min="9" max="9" width="13" style="5" bestFit="1" customWidth="1"/>
    <col min="10" max="10" width="13.28515625" style="5" bestFit="1" customWidth="1"/>
    <col min="11" max="11" width="13" style="5" bestFit="1" customWidth="1"/>
    <col min="12" max="16" width="13" style="59" bestFit="1" customWidth="1"/>
    <col min="17" max="17" width="14.7109375" style="59" customWidth="1"/>
    <col min="18" max="18" width="13" style="59" bestFit="1" customWidth="1"/>
    <col min="19" max="19" width="34.85546875" style="59" customWidth="1"/>
    <col min="20" max="16384" width="9.140625" style="59"/>
  </cols>
  <sheetData>
    <row r="1" spans="1:19">
      <c r="A1" s="3" t="s">
        <v>38</v>
      </c>
      <c r="B1" s="5" t="str">
        <f>'1. key ratios '!B1</f>
        <v>TBC BANK</v>
      </c>
    </row>
    <row r="2" spans="1:19">
      <c r="A2" s="3" t="s">
        <v>39</v>
      </c>
      <c r="B2" s="413">
        <f>'1. key ratios '!B2</f>
        <v>43008</v>
      </c>
      <c r="C2" s="408"/>
    </row>
    <row r="4" spans="1:19" ht="26.25" thickBot="1">
      <c r="A4" s="5" t="s">
        <v>272</v>
      </c>
      <c r="B4" s="372" t="s">
        <v>404</v>
      </c>
    </row>
    <row r="5" spans="1:19" s="359" customFormat="1">
      <c r="A5" s="354"/>
      <c r="B5" s="355"/>
      <c r="C5" s="356" t="s">
        <v>0</v>
      </c>
      <c r="D5" s="356" t="s">
        <v>1</v>
      </c>
      <c r="E5" s="356" t="s">
        <v>2</v>
      </c>
      <c r="F5" s="356" t="s">
        <v>3</v>
      </c>
      <c r="G5" s="356" t="s">
        <v>4</v>
      </c>
      <c r="H5" s="356" t="s">
        <v>11</v>
      </c>
      <c r="I5" s="356" t="s">
        <v>14</v>
      </c>
      <c r="J5" s="356" t="s">
        <v>15</v>
      </c>
      <c r="K5" s="356" t="s">
        <v>16</v>
      </c>
      <c r="L5" s="356" t="s">
        <v>17</v>
      </c>
      <c r="M5" s="356" t="s">
        <v>18</v>
      </c>
      <c r="N5" s="356" t="s">
        <v>19</v>
      </c>
      <c r="O5" s="356" t="s">
        <v>387</v>
      </c>
      <c r="P5" s="356" t="s">
        <v>388</v>
      </c>
      <c r="Q5" s="356" t="s">
        <v>389</v>
      </c>
      <c r="R5" s="357" t="s">
        <v>390</v>
      </c>
      <c r="S5" s="358" t="s">
        <v>391</v>
      </c>
    </row>
    <row r="6" spans="1:19" s="359" customFormat="1" ht="99" customHeight="1">
      <c r="A6" s="360"/>
      <c r="B6" s="442" t="s">
        <v>392</v>
      </c>
      <c r="C6" s="438">
        <v>0</v>
      </c>
      <c r="D6" s="439"/>
      <c r="E6" s="438">
        <v>0.2</v>
      </c>
      <c r="F6" s="439"/>
      <c r="G6" s="438">
        <v>0.35</v>
      </c>
      <c r="H6" s="439"/>
      <c r="I6" s="438">
        <v>0.5</v>
      </c>
      <c r="J6" s="439"/>
      <c r="K6" s="438">
        <v>0.75</v>
      </c>
      <c r="L6" s="439"/>
      <c r="M6" s="438">
        <v>1</v>
      </c>
      <c r="N6" s="439"/>
      <c r="O6" s="438">
        <v>1.5</v>
      </c>
      <c r="P6" s="439"/>
      <c r="Q6" s="438">
        <v>2.5</v>
      </c>
      <c r="R6" s="439"/>
      <c r="S6" s="440" t="s">
        <v>271</v>
      </c>
    </row>
    <row r="7" spans="1:19" s="359" customFormat="1" ht="30.75" customHeight="1">
      <c r="A7" s="360"/>
      <c r="B7" s="443"/>
      <c r="C7" s="350" t="s">
        <v>274</v>
      </c>
      <c r="D7" s="350" t="s">
        <v>273</v>
      </c>
      <c r="E7" s="350" t="s">
        <v>274</v>
      </c>
      <c r="F7" s="350" t="s">
        <v>273</v>
      </c>
      <c r="G7" s="350" t="s">
        <v>274</v>
      </c>
      <c r="H7" s="350" t="s">
        <v>273</v>
      </c>
      <c r="I7" s="350" t="s">
        <v>274</v>
      </c>
      <c r="J7" s="350" t="s">
        <v>273</v>
      </c>
      <c r="K7" s="350" t="s">
        <v>274</v>
      </c>
      <c r="L7" s="350" t="s">
        <v>273</v>
      </c>
      <c r="M7" s="350" t="s">
        <v>274</v>
      </c>
      <c r="N7" s="350" t="s">
        <v>273</v>
      </c>
      <c r="O7" s="350" t="s">
        <v>274</v>
      </c>
      <c r="P7" s="350" t="s">
        <v>273</v>
      </c>
      <c r="Q7" s="350" t="s">
        <v>274</v>
      </c>
      <c r="R7" s="350" t="s">
        <v>273</v>
      </c>
      <c r="S7" s="441"/>
    </row>
    <row r="8" spans="1:19" s="200" customFormat="1">
      <c r="A8" s="198">
        <v>1</v>
      </c>
      <c r="B8" s="1" t="s">
        <v>103</v>
      </c>
      <c r="C8" s="199">
        <v>970760264.5</v>
      </c>
      <c r="D8" s="199">
        <v>0</v>
      </c>
      <c r="E8" s="199">
        <v>170802564.50280398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199">
        <v>0</v>
      </c>
      <c r="M8" s="199">
        <v>1057372489.3202118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373">
        <v>1091533002.2207725</v>
      </c>
    </row>
    <row r="9" spans="1:19" s="200" customFormat="1">
      <c r="A9" s="198">
        <v>2</v>
      </c>
      <c r="B9" s="1" t="s">
        <v>104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373">
        <v>0</v>
      </c>
    </row>
    <row r="10" spans="1:19" s="200" customFormat="1">
      <c r="A10" s="198">
        <v>3</v>
      </c>
      <c r="B10" s="1" t="s">
        <v>293</v>
      </c>
      <c r="C10" s="199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199">
        <v>0</v>
      </c>
      <c r="M10" s="199">
        <v>1128577.818188</v>
      </c>
      <c r="N10" s="199">
        <v>1462600</v>
      </c>
      <c r="O10" s="199">
        <v>0</v>
      </c>
      <c r="P10" s="199">
        <v>0</v>
      </c>
      <c r="Q10" s="199">
        <v>0</v>
      </c>
      <c r="R10" s="199">
        <v>0</v>
      </c>
      <c r="S10" s="373">
        <v>2591177.818188</v>
      </c>
    </row>
    <row r="11" spans="1:19" s="200" customFormat="1">
      <c r="A11" s="198">
        <v>4</v>
      </c>
      <c r="B11" s="1" t="s">
        <v>105</v>
      </c>
      <c r="C11" s="199">
        <v>247975563.4686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48556497.272600003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373">
        <v>24278248.636300001</v>
      </c>
    </row>
    <row r="12" spans="1:19" s="200" customFormat="1">
      <c r="A12" s="198">
        <v>5</v>
      </c>
      <c r="B12" s="1" t="s">
        <v>106</v>
      </c>
      <c r="C12" s="199">
        <v>0</v>
      </c>
      <c r="D12" s="199">
        <v>0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373">
        <v>0</v>
      </c>
    </row>
    <row r="13" spans="1:19" s="200" customFormat="1">
      <c r="A13" s="198">
        <v>6</v>
      </c>
      <c r="B13" s="1" t="s">
        <v>107</v>
      </c>
      <c r="C13" s="199">
        <v>0</v>
      </c>
      <c r="D13" s="199">
        <v>0</v>
      </c>
      <c r="E13" s="199">
        <v>518430652.89898443</v>
      </c>
      <c r="F13" s="199">
        <v>507552.6825</v>
      </c>
      <c r="G13" s="199">
        <v>0</v>
      </c>
      <c r="H13" s="199">
        <v>0</v>
      </c>
      <c r="I13" s="199">
        <v>39695178.695099995</v>
      </c>
      <c r="J13" s="199">
        <v>40353462.814503998</v>
      </c>
      <c r="K13" s="199">
        <v>0</v>
      </c>
      <c r="L13" s="199">
        <v>0</v>
      </c>
      <c r="M13" s="199">
        <v>25408096.073515832</v>
      </c>
      <c r="N13" s="199">
        <v>18797984.071121998</v>
      </c>
      <c r="O13" s="199">
        <v>3286799.7071000002</v>
      </c>
      <c r="P13" s="199">
        <v>0</v>
      </c>
      <c r="Q13" s="199">
        <v>0</v>
      </c>
      <c r="R13" s="199">
        <v>0</v>
      </c>
      <c r="S13" s="373">
        <v>192948241.57638669</v>
      </c>
    </row>
    <row r="14" spans="1:19" s="200" customFormat="1">
      <c r="A14" s="198">
        <v>7</v>
      </c>
      <c r="B14" s="1" t="s">
        <v>108</v>
      </c>
      <c r="C14" s="199">
        <v>0</v>
      </c>
      <c r="D14" s="199">
        <v>0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2009655244.6543536</v>
      </c>
      <c r="N14" s="199">
        <v>415343792.65377134</v>
      </c>
      <c r="O14" s="199">
        <v>0</v>
      </c>
      <c r="P14" s="199">
        <v>0</v>
      </c>
      <c r="Q14" s="199">
        <v>0</v>
      </c>
      <c r="R14" s="199">
        <v>0</v>
      </c>
      <c r="S14" s="373">
        <v>2424999037.308125</v>
      </c>
    </row>
    <row r="15" spans="1:19" s="200" customFormat="1">
      <c r="A15" s="198">
        <v>8</v>
      </c>
      <c r="B15" s="1" t="s">
        <v>109</v>
      </c>
      <c r="C15" s="199">
        <v>1.5544891357421875E-4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2667567186.2914338</v>
      </c>
      <c r="L15" s="199">
        <v>70509199.201783299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373">
        <v>2053557289.1199126</v>
      </c>
    </row>
    <row r="16" spans="1:19" s="200" customFormat="1">
      <c r="A16" s="198">
        <v>9</v>
      </c>
      <c r="B16" s="1" t="s">
        <v>110</v>
      </c>
      <c r="C16" s="199">
        <v>-8.4489583969116211E-5</v>
      </c>
      <c r="D16" s="199">
        <v>0</v>
      </c>
      <c r="E16" s="199">
        <v>0</v>
      </c>
      <c r="F16" s="199">
        <v>0</v>
      </c>
      <c r="G16" s="199">
        <v>544028926.94285023</v>
      </c>
      <c r="H16" s="199">
        <v>5551275.7847065991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373">
        <v>192353070.95464489</v>
      </c>
    </row>
    <row r="17" spans="1:19" s="200" customFormat="1">
      <c r="A17" s="198">
        <v>10</v>
      </c>
      <c r="B17" s="1" t="s">
        <v>111</v>
      </c>
      <c r="C17" s="199">
        <v>-3.4194439649581909E-5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4467678.2414872358</v>
      </c>
      <c r="J17" s="199">
        <v>0</v>
      </c>
      <c r="K17" s="199">
        <v>0</v>
      </c>
      <c r="L17" s="199">
        <v>0</v>
      </c>
      <c r="M17" s="199">
        <v>42100398.289018996</v>
      </c>
      <c r="N17" s="199">
        <v>549993.12802850001</v>
      </c>
      <c r="O17" s="199">
        <v>25205183.703601997</v>
      </c>
      <c r="P17" s="199">
        <v>1266306.4848779999</v>
      </c>
      <c r="Q17" s="199">
        <v>0</v>
      </c>
      <c r="R17" s="199">
        <v>0</v>
      </c>
      <c r="S17" s="373">
        <v>84591465.820511103</v>
      </c>
    </row>
    <row r="18" spans="1:19" s="200" customFormat="1">
      <c r="A18" s="198">
        <v>11</v>
      </c>
      <c r="B18" s="1" t="s">
        <v>112</v>
      </c>
      <c r="C18" s="199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88112039.185513794</v>
      </c>
      <c r="P18" s="199">
        <v>0</v>
      </c>
      <c r="Q18" s="199">
        <v>60646477.310000002</v>
      </c>
      <c r="R18" s="199">
        <v>0</v>
      </c>
      <c r="S18" s="373">
        <v>283784252.0532707</v>
      </c>
    </row>
    <row r="19" spans="1:19" s="200" customFormat="1">
      <c r="A19" s="198">
        <v>12</v>
      </c>
      <c r="B19" s="1" t="s">
        <v>113</v>
      </c>
      <c r="C19" s="199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373">
        <v>0</v>
      </c>
    </row>
    <row r="20" spans="1:19" s="200" customFormat="1">
      <c r="A20" s="198">
        <v>13</v>
      </c>
      <c r="B20" s="1" t="s">
        <v>270</v>
      </c>
      <c r="C20" s="199">
        <v>0</v>
      </c>
      <c r="D20" s="199">
        <v>0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373">
        <v>0</v>
      </c>
    </row>
    <row r="21" spans="1:19" s="200" customFormat="1">
      <c r="A21" s="198">
        <v>14</v>
      </c>
      <c r="B21" s="1" t="s">
        <v>115</v>
      </c>
      <c r="C21" s="199">
        <v>434370125.3439852</v>
      </c>
      <c r="D21" s="199">
        <v>0</v>
      </c>
      <c r="E21" s="199">
        <v>7005547.1508282721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2783469231.2046704</v>
      </c>
      <c r="N21" s="199">
        <v>110608536.08896551</v>
      </c>
      <c r="O21" s="199">
        <v>0</v>
      </c>
      <c r="P21" s="199">
        <v>0</v>
      </c>
      <c r="Q21" s="199">
        <v>20701506.900000002</v>
      </c>
      <c r="R21" s="199">
        <v>0</v>
      </c>
      <c r="S21" s="373">
        <v>2947232643.9738016</v>
      </c>
    </row>
    <row r="22" spans="1:19" ht="13.5" thickBot="1">
      <c r="A22" s="201"/>
      <c r="B22" s="202" t="s">
        <v>116</v>
      </c>
      <c r="C22" s="203">
        <v>1653105953.3126221</v>
      </c>
      <c r="D22" s="203">
        <v>0</v>
      </c>
      <c r="E22" s="203">
        <v>696238764.55261672</v>
      </c>
      <c r="F22" s="203">
        <v>507552.6825</v>
      </c>
      <c r="G22" s="203">
        <v>544028926.94285023</v>
      </c>
      <c r="H22" s="203">
        <v>5551275.7847065991</v>
      </c>
      <c r="I22" s="203">
        <v>92719354.209187239</v>
      </c>
      <c r="J22" s="203">
        <v>40353462.814503998</v>
      </c>
      <c r="K22" s="203">
        <v>2667567186.2914338</v>
      </c>
      <c r="L22" s="203">
        <v>70509199.201783299</v>
      </c>
      <c r="M22" s="203">
        <v>5919134037.3599586</v>
      </c>
      <c r="N22" s="203">
        <v>546762905.94188738</v>
      </c>
      <c r="O22" s="203">
        <v>116604022.59621578</v>
      </c>
      <c r="P22" s="203">
        <v>1266306.4848779999</v>
      </c>
      <c r="Q22" s="203">
        <v>81347984.210000008</v>
      </c>
      <c r="R22" s="203">
        <v>0</v>
      </c>
      <c r="S22" s="374">
        <v>9297868429.4819145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V28"/>
  <sheetViews>
    <sheetView zoomScaleNormal="10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C7" sqref="C7:V21"/>
    </sheetView>
  </sheetViews>
  <sheetFormatPr defaultColWidth="9.140625" defaultRowHeight="12.75"/>
  <cols>
    <col min="1" max="1" width="10.5703125" style="5" bestFit="1" customWidth="1"/>
    <col min="2" max="2" width="63.7109375" style="5" bestFit="1" customWidth="1"/>
    <col min="3" max="3" width="19" style="5" customWidth="1"/>
    <col min="4" max="4" width="19.5703125" style="5" customWidth="1"/>
    <col min="5" max="5" width="31.140625" style="5" customWidth="1"/>
    <col min="6" max="6" width="29.140625" style="5" customWidth="1"/>
    <col min="7" max="7" width="28.5703125" style="5" customWidth="1"/>
    <col min="8" max="8" width="26.42578125" style="5" customWidth="1"/>
    <col min="9" max="9" width="23.7109375" style="5" customWidth="1"/>
    <col min="10" max="10" width="21.5703125" style="5" customWidth="1"/>
    <col min="11" max="11" width="15.7109375" style="5" customWidth="1"/>
    <col min="12" max="12" width="13.28515625" style="5" customWidth="1"/>
    <col min="13" max="13" width="20.85546875" style="5" customWidth="1"/>
    <col min="14" max="14" width="19.28515625" style="5" customWidth="1"/>
    <col min="15" max="15" width="18.42578125" style="5" customWidth="1"/>
    <col min="16" max="16" width="19" style="5" customWidth="1"/>
    <col min="17" max="17" width="20.28515625" style="5" customWidth="1"/>
    <col min="18" max="18" width="18" style="5" customWidth="1"/>
    <col min="19" max="19" width="36" style="5" customWidth="1"/>
    <col min="20" max="20" width="26.140625" style="5" customWidth="1"/>
    <col min="21" max="21" width="24.85546875" style="5" customWidth="1"/>
    <col min="22" max="22" width="20" style="5" customWidth="1"/>
    <col min="23" max="16384" width="9.140625" style="59"/>
  </cols>
  <sheetData>
    <row r="1" spans="1:22">
      <c r="A1" s="3" t="s">
        <v>38</v>
      </c>
      <c r="B1" s="5" t="str">
        <f>'1. key ratios '!B1</f>
        <v>TBC BANK</v>
      </c>
    </row>
    <row r="2" spans="1:22">
      <c r="A2" s="3" t="s">
        <v>39</v>
      </c>
      <c r="B2" s="413">
        <f>'1. key ratios '!B2</f>
        <v>43008</v>
      </c>
    </row>
    <row r="4" spans="1:22" ht="13.5" thickBot="1">
      <c r="A4" s="5" t="s">
        <v>395</v>
      </c>
      <c r="B4" s="204" t="s">
        <v>102</v>
      </c>
      <c r="V4" s="61" t="s">
        <v>81</v>
      </c>
    </row>
    <row r="5" spans="1:22" ht="12.75" customHeight="1">
      <c r="A5" s="205"/>
      <c r="B5" s="206"/>
      <c r="C5" s="444" t="s">
        <v>305</v>
      </c>
      <c r="D5" s="445"/>
      <c r="E5" s="445"/>
      <c r="F5" s="445"/>
      <c r="G5" s="445"/>
      <c r="H5" s="445"/>
      <c r="I5" s="445"/>
      <c r="J5" s="445"/>
      <c r="K5" s="445"/>
      <c r="L5" s="446"/>
      <c r="M5" s="447" t="s">
        <v>306</v>
      </c>
      <c r="N5" s="448"/>
      <c r="O5" s="448"/>
      <c r="P5" s="448"/>
      <c r="Q5" s="448"/>
      <c r="R5" s="448"/>
      <c r="S5" s="449"/>
      <c r="T5" s="452" t="s">
        <v>393</v>
      </c>
      <c r="U5" s="452" t="s">
        <v>394</v>
      </c>
      <c r="V5" s="450" t="s">
        <v>128</v>
      </c>
    </row>
    <row r="6" spans="1:22" s="138" customFormat="1" ht="102">
      <c r="A6" s="135"/>
      <c r="B6" s="207"/>
      <c r="C6" s="208" t="s">
        <v>117</v>
      </c>
      <c r="D6" s="321" t="s">
        <v>118</v>
      </c>
      <c r="E6" s="249" t="s">
        <v>308</v>
      </c>
      <c r="F6" s="249" t="s">
        <v>309</v>
      </c>
      <c r="G6" s="321" t="s">
        <v>312</v>
      </c>
      <c r="H6" s="321" t="s">
        <v>307</v>
      </c>
      <c r="I6" s="321" t="s">
        <v>119</v>
      </c>
      <c r="J6" s="321" t="s">
        <v>120</v>
      </c>
      <c r="K6" s="209" t="s">
        <v>121</v>
      </c>
      <c r="L6" s="210" t="s">
        <v>122</v>
      </c>
      <c r="M6" s="208" t="s">
        <v>310</v>
      </c>
      <c r="N6" s="209" t="s">
        <v>123</v>
      </c>
      <c r="O6" s="209" t="s">
        <v>124</v>
      </c>
      <c r="P6" s="209" t="s">
        <v>125</v>
      </c>
      <c r="Q6" s="209" t="s">
        <v>126</v>
      </c>
      <c r="R6" s="209" t="s">
        <v>127</v>
      </c>
      <c r="S6" s="352" t="s">
        <v>311</v>
      </c>
      <c r="T6" s="453"/>
      <c r="U6" s="453"/>
      <c r="V6" s="451"/>
    </row>
    <row r="7" spans="1:22" s="200" customFormat="1">
      <c r="A7" s="211">
        <v>1</v>
      </c>
      <c r="B7" s="1" t="s">
        <v>103</v>
      </c>
      <c r="C7" s="212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213">
        <v>0</v>
      </c>
      <c r="M7" s="212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213">
        <v>0</v>
      </c>
      <c r="T7" s="361">
        <v>0</v>
      </c>
      <c r="U7" s="361">
        <v>0</v>
      </c>
      <c r="V7" s="214">
        <v>0</v>
      </c>
    </row>
    <row r="8" spans="1:22" s="200" customFormat="1">
      <c r="A8" s="211">
        <v>2</v>
      </c>
      <c r="B8" s="1" t="s">
        <v>104</v>
      </c>
      <c r="C8" s="212">
        <v>0</v>
      </c>
      <c r="D8" s="199">
        <v>0</v>
      </c>
      <c r="E8" s="199">
        <v>0</v>
      </c>
      <c r="F8" s="199">
        <v>0</v>
      </c>
      <c r="G8" s="199">
        <v>0</v>
      </c>
      <c r="H8" s="199">
        <v>0</v>
      </c>
      <c r="I8" s="199">
        <v>0</v>
      </c>
      <c r="J8" s="199">
        <v>0</v>
      </c>
      <c r="K8" s="199">
        <v>0</v>
      </c>
      <c r="L8" s="213">
        <v>0</v>
      </c>
      <c r="M8" s="212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213">
        <v>0</v>
      </c>
      <c r="T8" s="361">
        <v>0</v>
      </c>
      <c r="U8" s="361">
        <v>0</v>
      </c>
      <c r="V8" s="214">
        <v>0</v>
      </c>
    </row>
    <row r="9" spans="1:22" s="200" customFormat="1">
      <c r="A9" s="211">
        <v>3</v>
      </c>
      <c r="B9" s="1" t="s">
        <v>294</v>
      </c>
      <c r="C9" s="212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213">
        <v>0</v>
      </c>
      <c r="M9" s="212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213">
        <v>0</v>
      </c>
      <c r="T9" s="361">
        <v>0</v>
      </c>
      <c r="U9" s="361">
        <v>0</v>
      </c>
      <c r="V9" s="214">
        <v>0</v>
      </c>
    </row>
    <row r="10" spans="1:22" s="200" customFormat="1">
      <c r="A10" s="211">
        <v>4</v>
      </c>
      <c r="B10" s="1" t="s">
        <v>105</v>
      </c>
      <c r="C10" s="212">
        <v>0</v>
      </c>
      <c r="D10" s="199">
        <v>0</v>
      </c>
      <c r="E10" s="199">
        <v>0</v>
      </c>
      <c r="F10" s="199">
        <v>0</v>
      </c>
      <c r="G10" s="199">
        <v>0</v>
      </c>
      <c r="H10" s="199">
        <v>0</v>
      </c>
      <c r="I10" s="199">
        <v>0</v>
      </c>
      <c r="J10" s="199">
        <v>0</v>
      </c>
      <c r="K10" s="199">
        <v>0</v>
      </c>
      <c r="L10" s="213">
        <v>0</v>
      </c>
      <c r="M10" s="212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213">
        <v>0</v>
      </c>
      <c r="T10" s="361">
        <v>0</v>
      </c>
      <c r="U10" s="361">
        <v>0</v>
      </c>
      <c r="V10" s="214">
        <v>0</v>
      </c>
    </row>
    <row r="11" spans="1:22" s="200" customFormat="1">
      <c r="A11" s="211">
        <v>5</v>
      </c>
      <c r="B11" s="1" t="s">
        <v>106</v>
      </c>
      <c r="C11" s="212">
        <v>0</v>
      </c>
      <c r="D11" s="199">
        <v>0</v>
      </c>
      <c r="E11" s="199">
        <v>0</v>
      </c>
      <c r="F11" s="199">
        <v>0</v>
      </c>
      <c r="G11" s="199">
        <v>0</v>
      </c>
      <c r="H11" s="199">
        <v>0</v>
      </c>
      <c r="I11" s="199">
        <v>0</v>
      </c>
      <c r="J11" s="199">
        <v>0</v>
      </c>
      <c r="K11" s="199">
        <v>0</v>
      </c>
      <c r="L11" s="213">
        <v>0</v>
      </c>
      <c r="M11" s="212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213">
        <v>0</v>
      </c>
      <c r="T11" s="361">
        <v>0</v>
      </c>
      <c r="U11" s="361">
        <v>0</v>
      </c>
      <c r="V11" s="214">
        <v>0</v>
      </c>
    </row>
    <row r="12" spans="1:22" s="200" customFormat="1">
      <c r="A12" s="211">
        <v>6</v>
      </c>
      <c r="B12" s="1" t="s">
        <v>107</v>
      </c>
      <c r="C12" s="212">
        <v>0</v>
      </c>
      <c r="D12" s="199">
        <v>19624531.81775178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213">
        <v>0</v>
      </c>
      <c r="M12" s="212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213">
        <v>0</v>
      </c>
      <c r="T12" s="361">
        <v>19624531.81775178</v>
      </c>
      <c r="U12" s="361">
        <v>0</v>
      </c>
      <c r="V12" s="214">
        <v>19624531.81775178</v>
      </c>
    </row>
    <row r="13" spans="1:22" s="200" customFormat="1">
      <c r="A13" s="211">
        <v>7</v>
      </c>
      <c r="B13" s="1" t="s">
        <v>108</v>
      </c>
      <c r="C13" s="212">
        <v>0</v>
      </c>
      <c r="D13" s="199">
        <v>119787110.78414762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213">
        <v>0</v>
      </c>
      <c r="M13" s="212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213">
        <v>0</v>
      </c>
      <c r="T13" s="361">
        <v>65816143.94339481</v>
      </c>
      <c r="U13" s="361">
        <v>53970966.840752803</v>
      </c>
      <c r="V13" s="214">
        <v>119787110.78414762</v>
      </c>
    </row>
    <row r="14" spans="1:22" s="200" customFormat="1">
      <c r="A14" s="211">
        <v>8</v>
      </c>
      <c r="B14" s="1" t="s">
        <v>109</v>
      </c>
      <c r="C14" s="212">
        <v>0</v>
      </c>
      <c r="D14" s="199">
        <v>18759479.162565798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13555111.4381245</v>
      </c>
      <c r="K14" s="199">
        <v>0</v>
      </c>
      <c r="L14" s="213">
        <v>0</v>
      </c>
      <c r="M14" s="212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213">
        <v>0</v>
      </c>
      <c r="T14" s="361">
        <v>32131756.658190299</v>
      </c>
      <c r="U14" s="361">
        <v>182833.9425</v>
      </c>
      <c r="V14" s="214">
        <v>32314590.600690298</v>
      </c>
    </row>
    <row r="15" spans="1:22" s="200" customFormat="1">
      <c r="A15" s="211">
        <v>9</v>
      </c>
      <c r="B15" s="1" t="s">
        <v>110</v>
      </c>
      <c r="C15" s="212">
        <v>0</v>
      </c>
      <c r="D15" s="199">
        <v>621733.57705969992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213">
        <v>0</v>
      </c>
      <c r="M15" s="212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213">
        <v>0</v>
      </c>
      <c r="T15" s="361">
        <v>568373.36082040996</v>
      </c>
      <c r="U15" s="361">
        <v>53360.216239289999</v>
      </c>
      <c r="V15" s="214">
        <v>621733.57705969992</v>
      </c>
    </row>
    <row r="16" spans="1:22" s="200" customFormat="1">
      <c r="A16" s="211">
        <v>10</v>
      </c>
      <c r="B16" s="1" t="s">
        <v>111</v>
      </c>
      <c r="C16" s="212">
        <v>0</v>
      </c>
      <c r="D16" s="199">
        <v>1760618.6106495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3240667.2056522998</v>
      </c>
      <c r="K16" s="199">
        <v>0</v>
      </c>
      <c r="L16" s="213">
        <v>0</v>
      </c>
      <c r="M16" s="212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213">
        <v>0</v>
      </c>
      <c r="T16" s="361">
        <v>5001285.8163018003</v>
      </c>
      <c r="U16" s="361">
        <v>0</v>
      </c>
      <c r="V16" s="214">
        <v>5001285.8163018003</v>
      </c>
    </row>
    <row r="17" spans="1:22" s="200" customFormat="1">
      <c r="A17" s="211">
        <v>11</v>
      </c>
      <c r="B17" s="1" t="s">
        <v>112</v>
      </c>
      <c r="C17" s="212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213">
        <v>0</v>
      </c>
      <c r="M17" s="212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213">
        <v>0</v>
      </c>
      <c r="T17" s="361">
        <v>0</v>
      </c>
      <c r="U17" s="361">
        <v>0</v>
      </c>
      <c r="V17" s="214">
        <v>0</v>
      </c>
    </row>
    <row r="18" spans="1:22" s="200" customFormat="1">
      <c r="A18" s="211">
        <v>12</v>
      </c>
      <c r="B18" s="1" t="s">
        <v>113</v>
      </c>
      <c r="C18" s="212">
        <v>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213">
        <v>0</v>
      </c>
      <c r="M18" s="212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213">
        <v>0</v>
      </c>
      <c r="T18" s="361">
        <v>0</v>
      </c>
      <c r="U18" s="361">
        <v>0</v>
      </c>
      <c r="V18" s="214">
        <v>0</v>
      </c>
    </row>
    <row r="19" spans="1:22" s="200" customFormat="1">
      <c r="A19" s="211">
        <v>13</v>
      </c>
      <c r="B19" s="1" t="s">
        <v>114</v>
      </c>
      <c r="C19" s="212">
        <v>0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213">
        <v>0</v>
      </c>
      <c r="M19" s="212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213">
        <v>0</v>
      </c>
      <c r="T19" s="361">
        <v>0</v>
      </c>
      <c r="U19" s="361">
        <v>0</v>
      </c>
      <c r="V19" s="214">
        <v>0</v>
      </c>
    </row>
    <row r="20" spans="1:22" s="200" customFormat="1">
      <c r="A20" s="211">
        <v>14</v>
      </c>
      <c r="B20" s="1" t="s">
        <v>115</v>
      </c>
      <c r="C20" s="212">
        <v>0</v>
      </c>
      <c r="D20" s="199">
        <v>136882144.58617714</v>
      </c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161355168.20805499</v>
      </c>
      <c r="K20" s="199">
        <v>0</v>
      </c>
      <c r="L20" s="213">
        <v>0</v>
      </c>
      <c r="M20" s="212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213">
        <v>0</v>
      </c>
      <c r="T20" s="361">
        <v>288147922.93157744</v>
      </c>
      <c r="U20" s="361">
        <v>10089389.86265468</v>
      </c>
      <c r="V20" s="214">
        <v>298237312.79423213</v>
      </c>
    </row>
    <row r="21" spans="1:22" ht="13.5" thickBot="1">
      <c r="A21" s="201"/>
      <c r="B21" s="215" t="s">
        <v>116</v>
      </c>
      <c r="C21" s="216">
        <v>0</v>
      </c>
      <c r="D21" s="203">
        <v>297435618.53835154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178150946.85183179</v>
      </c>
      <c r="K21" s="203">
        <v>0</v>
      </c>
      <c r="L21" s="217">
        <v>0</v>
      </c>
      <c r="M21" s="216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17">
        <v>0</v>
      </c>
      <c r="T21" s="217">
        <v>411290014.52803653</v>
      </c>
      <c r="U21" s="217">
        <v>64296550.862146772</v>
      </c>
      <c r="V21" s="218">
        <v>475586565.39018333</v>
      </c>
    </row>
    <row r="24" spans="1:22">
      <c r="A24" s="8"/>
      <c r="B24" s="8"/>
      <c r="C24" s="108"/>
      <c r="D24" s="108"/>
      <c r="E24" s="108"/>
    </row>
    <row r="25" spans="1:22">
      <c r="A25" s="219"/>
      <c r="B25" s="219"/>
      <c r="C25" s="8"/>
      <c r="D25" s="108"/>
      <c r="E25" s="108"/>
    </row>
    <row r="26" spans="1:22">
      <c r="A26" s="219"/>
      <c r="B26" s="109"/>
      <c r="C26" s="8"/>
      <c r="D26" s="108"/>
      <c r="E26" s="108"/>
    </row>
    <row r="27" spans="1:22">
      <c r="A27" s="219"/>
      <c r="B27" s="219"/>
      <c r="C27" s="8"/>
      <c r="D27" s="108"/>
      <c r="E27" s="108"/>
    </row>
    <row r="28" spans="1:22">
      <c r="A28" s="219"/>
      <c r="B28" s="109"/>
      <c r="C28" s="8"/>
      <c r="D28" s="108"/>
      <c r="E28" s="108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pane xSplit="1" ySplit="7" topLeftCell="B8" activePane="bottomRight" state="frozen"/>
      <selection activeCell="B33" sqref="B33"/>
      <selection pane="topRight" activeCell="B33" sqref="B33"/>
      <selection pane="bottomLeft" activeCell="B33" sqref="B33"/>
      <selection pane="bottomRight" activeCell="C8" sqref="C8:H22"/>
    </sheetView>
  </sheetViews>
  <sheetFormatPr defaultColWidth="9.140625" defaultRowHeight="12.75"/>
  <cols>
    <col min="1" max="1" width="10.5703125" style="5" bestFit="1" customWidth="1"/>
    <col min="2" max="2" width="101.85546875" style="5" customWidth="1"/>
    <col min="3" max="3" width="15.140625" style="362" customWidth="1"/>
    <col min="4" max="4" width="14.85546875" style="362" bestFit="1" customWidth="1"/>
    <col min="5" max="5" width="17.7109375" style="362" customWidth="1"/>
    <col min="6" max="6" width="15.85546875" style="362" customWidth="1"/>
    <col min="7" max="7" width="17.42578125" style="362" customWidth="1"/>
    <col min="8" max="8" width="15.28515625" style="362" customWidth="1"/>
    <col min="9" max="16384" width="9.140625" style="59"/>
  </cols>
  <sheetData>
    <row r="1" spans="1:9">
      <c r="A1" s="3" t="s">
        <v>38</v>
      </c>
      <c r="B1" s="5" t="str">
        <f>'1. key ratios '!B1</f>
        <v>TBC BANK</v>
      </c>
    </row>
    <row r="2" spans="1:9">
      <c r="A2" s="3" t="s">
        <v>39</v>
      </c>
      <c r="B2" s="413">
        <f>'1. key ratios '!B2</f>
        <v>43008</v>
      </c>
    </row>
    <row r="4" spans="1:9" ht="13.5" thickBot="1">
      <c r="A4" s="3" t="s">
        <v>276</v>
      </c>
      <c r="B4" s="204" t="s">
        <v>405</v>
      </c>
    </row>
    <row r="5" spans="1:9">
      <c r="A5" s="205"/>
      <c r="B5" s="220"/>
      <c r="C5" s="363" t="s">
        <v>0</v>
      </c>
      <c r="D5" s="363" t="s">
        <v>1</v>
      </c>
      <c r="E5" s="363" t="s">
        <v>2</v>
      </c>
      <c r="F5" s="363" t="s">
        <v>3</v>
      </c>
      <c r="G5" s="364" t="s">
        <v>4</v>
      </c>
      <c r="H5" s="365" t="s">
        <v>11</v>
      </c>
      <c r="I5" s="221"/>
    </row>
    <row r="6" spans="1:9" s="221" customFormat="1" ht="12.75" customHeight="1">
      <c r="A6" s="222"/>
      <c r="B6" s="456" t="s">
        <v>275</v>
      </c>
      <c r="C6" s="458" t="s">
        <v>397</v>
      </c>
      <c r="D6" s="460" t="s">
        <v>396</v>
      </c>
      <c r="E6" s="461"/>
      <c r="F6" s="458" t="s">
        <v>401</v>
      </c>
      <c r="G6" s="458" t="s">
        <v>402</v>
      </c>
      <c r="H6" s="454" t="s">
        <v>400</v>
      </c>
    </row>
    <row r="7" spans="1:9" ht="38.25">
      <c r="A7" s="224"/>
      <c r="B7" s="457"/>
      <c r="C7" s="459"/>
      <c r="D7" s="366" t="s">
        <v>399</v>
      </c>
      <c r="E7" s="366" t="s">
        <v>398</v>
      </c>
      <c r="F7" s="459"/>
      <c r="G7" s="459"/>
      <c r="H7" s="455"/>
      <c r="I7" s="221"/>
    </row>
    <row r="8" spans="1:9">
      <c r="A8" s="222">
        <v>1</v>
      </c>
      <c r="B8" s="1" t="s">
        <v>103</v>
      </c>
      <c r="C8" s="367">
        <v>2198935318.3230157</v>
      </c>
      <c r="D8" s="368">
        <v>0</v>
      </c>
      <c r="E8" s="367">
        <v>0</v>
      </c>
      <c r="F8" s="367">
        <v>1091533002.2207725</v>
      </c>
      <c r="G8" s="369">
        <v>1091533002.2207725</v>
      </c>
      <c r="H8" s="371">
        <v>0.49639159147855855</v>
      </c>
    </row>
    <row r="9" spans="1:9" ht="15" customHeight="1">
      <c r="A9" s="222">
        <v>2</v>
      </c>
      <c r="B9" s="1" t="s">
        <v>104</v>
      </c>
      <c r="C9" s="367">
        <v>0</v>
      </c>
      <c r="D9" s="368">
        <v>0</v>
      </c>
      <c r="E9" s="367">
        <v>0</v>
      </c>
      <c r="F9" s="367">
        <v>0</v>
      </c>
      <c r="G9" s="369">
        <v>0</v>
      </c>
      <c r="H9" s="371" t="s">
        <v>444</v>
      </c>
    </row>
    <row r="10" spans="1:9">
      <c r="A10" s="222">
        <v>3</v>
      </c>
      <c r="B10" s="1" t="s">
        <v>294</v>
      </c>
      <c r="C10" s="367">
        <v>1128577.818188</v>
      </c>
      <c r="D10" s="368">
        <v>2925200</v>
      </c>
      <c r="E10" s="367">
        <v>1462600</v>
      </c>
      <c r="F10" s="367">
        <v>2591177.818188</v>
      </c>
      <c r="G10" s="369">
        <v>2591177.818188</v>
      </c>
      <c r="H10" s="371">
        <v>1</v>
      </c>
    </row>
    <row r="11" spans="1:9">
      <c r="A11" s="222">
        <v>4</v>
      </c>
      <c r="B11" s="1" t="s">
        <v>105</v>
      </c>
      <c r="C11" s="367">
        <v>296532060.74120003</v>
      </c>
      <c r="D11" s="368">
        <v>0</v>
      </c>
      <c r="E11" s="367">
        <v>0</v>
      </c>
      <c r="F11" s="367">
        <v>24278248.636300001</v>
      </c>
      <c r="G11" s="369">
        <v>24278248.636300001</v>
      </c>
      <c r="H11" s="371">
        <v>8.1873941642650827E-2</v>
      </c>
    </row>
    <row r="12" spans="1:9">
      <c r="A12" s="222">
        <v>5</v>
      </c>
      <c r="B12" s="1" t="s">
        <v>106</v>
      </c>
      <c r="C12" s="367">
        <v>0</v>
      </c>
      <c r="D12" s="368">
        <v>0</v>
      </c>
      <c r="E12" s="367">
        <v>0</v>
      </c>
      <c r="F12" s="367">
        <v>0</v>
      </c>
      <c r="G12" s="369">
        <v>0</v>
      </c>
      <c r="H12" s="371" t="s">
        <v>444</v>
      </c>
    </row>
    <row r="13" spans="1:9">
      <c r="A13" s="222">
        <v>6</v>
      </c>
      <c r="B13" s="1" t="s">
        <v>107</v>
      </c>
      <c r="C13" s="367">
        <v>586820727.37470019</v>
      </c>
      <c r="D13" s="368">
        <v>101956643.13625199</v>
      </c>
      <c r="E13" s="367">
        <v>59658999.568125993</v>
      </c>
      <c r="F13" s="367">
        <v>192948241.57638669</v>
      </c>
      <c r="G13" s="369">
        <v>173323709.75863492</v>
      </c>
      <c r="H13" s="371">
        <v>0.26810385930936309</v>
      </c>
    </row>
    <row r="14" spans="1:9">
      <c r="A14" s="222">
        <v>7</v>
      </c>
      <c r="B14" s="1" t="s">
        <v>108</v>
      </c>
      <c r="C14" s="367">
        <v>2009655244.6543536</v>
      </c>
      <c r="D14" s="368">
        <v>833275811.50169218</v>
      </c>
      <c r="E14" s="367">
        <v>415343792.65377134</v>
      </c>
      <c r="F14" s="367">
        <v>3211691880.992991</v>
      </c>
      <c r="G14" s="369">
        <v>3091904770.2088432</v>
      </c>
      <c r="H14" s="371">
        <v>1.2750127825374389</v>
      </c>
    </row>
    <row r="15" spans="1:9">
      <c r="A15" s="222">
        <v>8</v>
      </c>
      <c r="B15" s="1" t="s">
        <v>109</v>
      </c>
      <c r="C15" s="367">
        <v>2667567186.2915893</v>
      </c>
      <c r="D15" s="368">
        <v>155934314.02118102</v>
      </c>
      <c r="E15" s="367">
        <v>70509199.201783299</v>
      </c>
      <c r="F15" s="367">
        <v>2722179921.3661895</v>
      </c>
      <c r="G15" s="369">
        <v>2689865330.7654991</v>
      </c>
      <c r="H15" s="371">
        <v>0.98239236312642675</v>
      </c>
    </row>
    <row r="16" spans="1:9">
      <c r="A16" s="222">
        <v>9</v>
      </c>
      <c r="B16" s="1" t="s">
        <v>110</v>
      </c>
      <c r="C16" s="367">
        <v>544028926.94276571</v>
      </c>
      <c r="D16" s="368">
        <v>46878846.064133003</v>
      </c>
      <c r="E16" s="367">
        <v>5551275.7847065991</v>
      </c>
      <c r="F16" s="367">
        <v>455472164.45333982</v>
      </c>
      <c r="G16" s="369">
        <v>454850430.87628013</v>
      </c>
      <c r="H16" s="371">
        <v>0.82763248861391925</v>
      </c>
    </row>
    <row r="17" spans="1:8">
      <c r="A17" s="222">
        <v>10</v>
      </c>
      <c r="B17" s="1" t="s">
        <v>111</v>
      </c>
      <c r="C17" s="367">
        <v>71773260.234074041</v>
      </c>
      <c r="D17" s="368">
        <v>3773426.5021639997</v>
      </c>
      <c r="E17" s="367">
        <v>1816299.6129064998</v>
      </c>
      <c r="F17" s="367">
        <v>112334196.33252811</v>
      </c>
      <c r="G17" s="369">
        <v>107332910.51622632</v>
      </c>
      <c r="H17" s="371">
        <v>1.4585344815135528</v>
      </c>
    </row>
    <row r="18" spans="1:8">
      <c r="A18" s="222">
        <v>11</v>
      </c>
      <c r="B18" s="1" t="s">
        <v>112</v>
      </c>
      <c r="C18" s="367">
        <v>148758516.4955138</v>
      </c>
      <c r="D18" s="368">
        <v>0</v>
      </c>
      <c r="E18" s="367">
        <v>0</v>
      </c>
      <c r="F18" s="367">
        <v>349868281.44240606</v>
      </c>
      <c r="G18" s="369">
        <v>349868281.44240606</v>
      </c>
      <c r="H18" s="371">
        <v>2.3519210172612688</v>
      </c>
    </row>
    <row r="19" spans="1:8">
      <c r="A19" s="222">
        <v>12</v>
      </c>
      <c r="B19" s="1" t="s">
        <v>113</v>
      </c>
      <c r="C19" s="367">
        <v>0</v>
      </c>
      <c r="D19" s="368">
        <v>0</v>
      </c>
      <c r="E19" s="367">
        <v>0</v>
      </c>
      <c r="F19" s="367">
        <v>0</v>
      </c>
      <c r="G19" s="369">
        <v>0</v>
      </c>
      <c r="H19" s="371" t="s">
        <v>444</v>
      </c>
    </row>
    <row r="20" spans="1:8">
      <c r="A20" s="222">
        <v>13</v>
      </c>
      <c r="B20" s="1" t="s">
        <v>270</v>
      </c>
      <c r="C20" s="367">
        <v>0</v>
      </c>
      <c r="D20" s="368">
        <v>0</v>
      </c>
      <c r="E20" s="367">
        <v>0</v>
      </c>
      <c r="F20" s="367">
        <v>0</v>
      </c>
      <c r="G20" s="369">
        <v>0</v>
      </c>
      <c r="H20" s="371" t="s">
        <v>444</v>
      </c>
    </row>
    <row r="21" spans="1:8">
      <c r="A21" s="222">
        <v>14</v>
      </c>
      <c r="B21" s="1" t="s">
        <v>115</v>
      </c>
      <c r="C21" s="367">
        <v>3245546410.599484</v>
      </c>
      <c r="D21" s="368">
        <v>267325605.64530802</v>
      </c>
      <c r="E21" s="367">
        <v>110608536.08896551</v>
      </c>
      <c r="F21" s="367">
        <v>4094251243.324295</v>
      </c>
      <c r="G21" s="369">
        <v>3796013930.6166286</v>
      </c>
      <c r="H21" s="371">
        <v>1.1310603922986906</v>
      </c>
    </row>
    <row r="22" spans="1:8" ht="13.5" thickBot="1">
      <c r="A22" s="225"/>
      <c r="B22" s="226" t="s">
        <v>116</v>
      </c>
      <c r="C22" s="370">
        <v>11770746229.474884</v>
      </c>
      <c r="D22" s="370">
        <v>1412069846.8707302</v>
      </c>
      <c r="E22" s="370">
        <v>664950702.91025925</v>
      </c>
      <c r="F22" s="370">
        <v>12257148358.163397</v>
      </c>
      <c r="G22" s="370">
        <v>11781561792.859779</v>
      </c>
      <c r="H22" s="371">
        <v>0.94739859429817241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7"/>
  <sheetViews>
    <sheetView zoomScaleNormal="100" workbookViewId="0">
      <pane xSplit="1" ySplit="6" topLeftCell="B7" activePane="bottomRight" state="frozen"/>
      <selection activeCell="B33" sqref="B33"/>
      <selection pane="topRight" activeCell="B33" sqref="B33"/>
      <selection pane="bottomLeft" activeCell="B33" sqref="B33"/>
      <selection pane="bottomRight" activeCell="C7" sqref="C7:D15"/>
    </sheetView>
  </sheetViews>
  <sheetFormatPr defaultColWidth="9.140625" defaultRowHeight="12.75"/>
  <cols>
    <col min="1" max="1" width="10.5703125" style="5" bestFit="1" customWidth="1"/>
    <col min="2" max="2" width="104.140625" style="5" customWidth="1"/>
    <col min="3" max="3" width="24.85546875" style="5" customWidth="1"/>
    <col min="4" max="4" width="24.28515625" style="5" customWidth="1"/>
    <col min="5" max="16384" width="9.140625" style="59"/>
  </cols>
  <sheetData>
    <row r="1" spans="1:4">
      <c r="A1" s="5" t="s">
        <v>130</v>
      </c>
      <c r="B1" s="5" t="str">
        <f>'1. key ratios '!B1</f>
        <v>TBC BANK</v>
      </c>
    </row>
    <row r="2" spans="1:4">
      <c r="A2" s="5" t="s">
        <v>131</v>
      </c>
      <c r="B2" s="413">
        <f>'1. key ratios '!B2</f>
        <v>43008</v>
      </c>
      <c r="C2" s="139"/>
      <c r="D2" s="139"/>
    </row>
    <row r="3" spans="1:4">
      <c r="B3" s="139"/>
      <c r="C3" s="139"/>
      <c r="D3" s="139"/>
    </row>
    <row r="4" spans="1:4" ht="13.5" thickBot="1">
      <c r="A4" s="5" t="s">
        <v>95</v>
      </c>
      <c r="B4" s="320" t="s">
        <v>134</v>
      </c>
      <c r="C4" s="227"/>
      <c r="D4" s="228"/>
    </row>
    <row r="5" spans="1:4">
      <c r="A5" s="229"/>
      <c r="B5" s="197"/>
      <c r="C5" s="230" t="s">
        <v>0</v>
      </c>
      <c r="D5" s="231" t="s">
        <v>1</v>
      </c>
    </row>
    <row r="6" spans="1:4" ht="63.75">
      <c r="A6" s="232"/>
      <c r="B6" s="319" t="s">
        <v>129</v>
      </c>
      <c r="C6" s="343" t="s">
        <v>331</v>
      </c>
      <c r="D6" s="344" t="s">
        <v>304</v>
      </c>
    </row>
    <row r="7" spans="1:4">
      <c r="A7" s="233">
        <v>1</v>
      </c>
      <c r="B7" s="153" t="s">
        <v>108</v>
      </c>
      <c r="C7" s="234">
        <v>1088331794.7631514</v>
      </c>
      <c r="D7" s="236">
        <v>786692843.68486607</v>
      </c>
    </row>
    <row r="8" spans="1:4">
      <c r="A8" s="233">
        <v>2</v>
      </c>
      <c r="B8" s="153" t="s">
        <v>109</v>
      </c>
      <c r="C8" s="234">
        <v>913088818.82978034</v>
      </c>
      <c r="D8" s="236">
        <v>668622632.2462765</v>
      </c>
    </row>
    <row r="9" spans="1:4">
      <c r="A9" s="233">
        <v>3</v>
      </c>
      <c r="B9" s="153" t="s">
        <v>110</v>
      </c>
      <c r="C9" s="234">
        <v>351881230.33240795</v>
      </c>
      <c r="D9" s="236">
        <v>263119093.49869496</v>
      </c>
    </row>
    <row r="10" spans="1:4">
      <c r="A10" s="233">
        <v>4</v>
      </c>
      <c r="B10" s="1" t="s">
        <v>111</v>
      </c>
      <c r="C10" s="234">
        <v>39051736.841400996</v>
      </c>
      <c r="D10" s="236">
        <v>27742730.512016997</v>
      </c>
    </row>
    <row r="11" spans="1:4">
      <c r="A11" s="233">
        <v>5</v>
      </c>
      <c r="B11" s="1" t="s">
        <v>112</v>
      </c>
      <c r="C11" s="237">
        <v>88112039.185513794</v>
      </c>
      <c r="D11" s="236">
        <v>66084029.389135346</v>
      </c>
    </row>
    <row r="12" spans="1:4">
      <c r="A12" s="233">
        <v>6</v>
      </c>
      <c r="B12" s="2" t="s">
        <v>133</v>
      </c>
      <c r="C12" s="235">
        <v>0</v>
      </c>
      <c r="D12" s="236">
        <v>0</v>
      </c>
    </row>
    <row r="13" spans="1:4">
      <c r="A13" s="233">
        <v>7</v>
      </c>
      <c r="B13" s="238" t="s">
        <v>132</v>
      </c>
      <c r="C13" s="235">
        <v>0</v>
      </c>
      <c r="D13" s="236">
        <v>0</v>
      </c>
    </row>
    <row r="14" spans="1:4">
      <c r="A14" s="233">
        <v>8</v>
      </c>
      <c r="B14" s="238" t="s">
        <v>302</v>
      </c>
      <c r="C14" s="234">
        <v>1698989221.3783545</v>
      </c>
      <c r="D14" s="236">
        <v>1147018599.3504934</v>
      </c>
    </row>
    <row r="15" spans="1:4" ht="13.5" thickBot="1">
      <c r="A15" s="239">
        <v>9</v>
      </c>
      <c r="B15" s="202" t="s">
        <v>116</v>
      </c>
      <c r="C15" s="240">
        <v>4179454841.3306093</v>
      </c>
      <c r="D15" s="241">
        <v>2959279928.6814833</v>
      </c>
    </row>
    <row r="17" spans="2:2">
      <c r="B17" s="5" t="s">
        <v>10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22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I24" sqref="I24"/>
    </sheetView>
  </sheetViews>
  <sheetFormatPr defaultColWidth="9.140625" defaultRowHeight="12.75"/>
  <cols>
    <col min="1" max="1" width="10.5703125" style="5" bestFit="1" customWidth="1"/>
    <col min="2" max="2" width="95" style="5" customWidth="1"/>
    <col min="3" max="3" width="12.5703125" style="5" bestFit="1" customWidth="1"/>
    <col min="4" max="4" width="11.42578125" style="5" customWidth="1"/>
    <col min="5" max="5" width="18.28515625" style="5" bestFit="1" customWidth="1"/>
    <col min="6" max="13" width="12.7109375" style="5" customWidth="1"/>
    <col min="14" max="14" width="31" style="5" bestFit="1" customWidth="1"/>
    <col min="15" max="16384" width="9.140625" style="59"/>
  </cols>
  <sheetData>
    <row r="1" spans="1:14">
      <c r="A1" s="5" t="s">
        <v>38</v>
      </c>
      <c r="B1" s="5" t="str">
        <f>'1. key ratios '!B1</f>
        <v>TBC BANK</v>
      </c>
    </row>
    <row r="2" spans="1:14" ht="14.25" customHeight="1">
      <c r="A2" s="5" t="s">
        <v>39</v>
      </c>
      <c r="B2" s="413">
        <f>'1. key ratios '!B2</f>
        <v>43008</v>
      </c>
    </row>
    <row r="3" spans="1:14" ht="14.25" customHeight="1"/>
    <row r="4" spans="1:14" ht="13.5" thickBot="1">
      <c r="A4" s="5" t="s">
        <v>288</v>
      </c>
      <c r="B4" s="320" t="s">
        <v>36</v>
      </c>
    </row>
    <row r="5" spans="1:14" s="246" customFormat="1">
      <c r="A5" s="242"/>
      <c r="B5" s="243"/>
      <c r="C5" s="244" t="s">
        <v>0</v>
      </c>
      <c r="D5" s="244" t="s">
        <v>1</v>
      </c>
      <c r="E5" s="244" t="s">
        <v>2</v>
      </c>
      <c r="F5" s="244" t="s">
        <v>3</v>
      </c>
      <c r="G5" s="244" t="s">
        <v>4</v>
      </c>
      <c r="H5" s="244" t="s">
        <v>11</v>
      </c>
      <c r="I5" s="244" t="s">
        <v>14</v>
      </c>
      <c r="J5" s="244" t="s">
        <v>15</v>
      </c>
      <c r="K5" s="244" t="s">
        <v>16</v>
      </c>
      <c r="L5" s="244" t="s">
        <v>17</v>
      </c>
      <c r="M5" s="244" t="s">
        <v>18</v>
      </c>
      <c r="N5" s="245" t="s">
        <v>19</v>
      </c>
    </row>
    <row r="6" spans="1:14" ht="25.5">
      <c r="A6" s="247"/>
      <c r="B6" s="248"/>
      <c r="C6" s="249" t="s">
        <v>287</v>
      </c>
      <c r="D6" s="250" t="s">
        <v>286</v>
      </c>
      <c r="E6" s="251" t="s">
        <v>285</v>
      </c>
      <c r="F6" s="252">
        <v>0</v>
      </c>
      <c r="G6" s="252">
        <v>0.2</v>
      </c>
      <c r="H6" s="252">
        <v>0.35</v>
      </c>
      <c r="I6" s="252">
        <v>0.5</v>
      </c>
      <c r="J6" s="252">
        <v>0.75</v>
      </c>
      <c r="K6" s="252">
        <v>1</v>
      </c>
      <c r="L6" s="252">
        <v>1.5</v>
      </c>
      <c r="M6" s="252">
        <v>2.5</v>
      </c>
      <c r="N6" s="318" t="s">
        <v>303</v>
      </c>
    </row>
    <row r="7" spans="1:14" ht="15">
      <c r="A7" s="253">
        <v>1</v>
      </c>
      <c r="B7" s="254" t="s">
        <v>284</v>
      </c>
      <c r="C7" s="255">
        <v>190012478.62599903</v>
      </c>
      <c r="D7" s="248"/>
      <c r="E7" s="256">
        <v>3883745.839255176</v>
      </c>
      <c r="F7" s="257">
        <v>0</v>
      </c>
      <c r="G7" s="257">
        <v>140417.79686069998</v>
      </c>
      <c r="H7" s="257">
        <v>0</v>
      </c>
      <c r="I7" s="257">
        <v>103241.87930488</v>
      </c>
      <c r="J7" s="257">
        <v>0</v>
      </c>
      <c r="K7" s="257">
        <v>3640086.1630895883</v>
      </c>
      <c r="L7" s="257">
        <v>0</v>
      </c>
      <c r="M7" s="257">
        <v>0</v>
      </c>
      <c r="N7" s="258">
        <v>3719790.6621141681</v>
      </c>
    </row>
    <row r="8" spans="1:14" ht="14.25">
      <c r="A8" s="253">
        <v>1.1000000000000001</v>
      </c>
      <c r="B8" s="259" t="s">
        <v>282</v>
      </c>
      <c r="C8" s="257">
        <v>187229269.73482585</v>
      </c>
      <c r="D8" s="260">
        <v>0.02</v>
      </c>
      <c r="E8" s="256">
        <v>3744585.3946965169</v>
      </c>
      <c r="F8" s="257">
        <v>0</v>
      </c>
      <c r="G8" s="257">
        <v>140417.79686069998</v>
      </c>
      <c r="H8" s="257">
        <v>0</v>
      </c>
      <c r="I8" s="257">
        <v>38977.37930488</v>
      </c>
      <c r="J8" s="257">
        <v>0</v>
      </c>
      <c r="K8" s="257">
        <v>3565190.2185309283</v>
      </c>
      <c r="L8" s="257">
        <v>0</v>
      </c>
      <c r="M8" s="257">
        <v>0</v>
      </c>
      <c r="N8" s="258">
        <v>3612762.467555508</v>
      </c>
    </row>
    <row r="9" spans="1:14" ht="14.25">
      <c r="A9" s="253">
        <v>1.2</v>
      </c>
      <c r="B9" s="259" t="s">
        <v>281</v>
      </c>
      <c r="C9" s="257">
        <v>2783208.8911731802</v>
      </c>
      <c r="D9" s="260">
        <v>0.05</v>
      </c>
      <c r="E9" s="256">
        <v>139160.44455865902</v>
      </c>
      <c r="F9" s="257">
        <v>0</v>
      </c>
      <c r="G9" s="257">
        <v>0</v>
      </c>
      <c r="H9" s="257">
        <v>0</v>
      </c>
      <c r="I9" s="257">
        <v>64264.5</v>
      </c>
      <c r="J9" s="257">
        <v>0</v>
      </c>
      <c r="K9" s="257">
        <v>74895.944558660005</v>
      </c>
      <c r="L9" s="257">
        <v>0</v>
      </c>
      <c r="M9" s="257">
        <v>0</v>
      </c>
      <c r="N9" s="258">
        <v>107028.19455866</v>
      </c>
    </row>
    <row r="10" spans="1:14" ht="14.25">
      <c r="A10" s="253">
        <v>1.3</v>
      </c>
      <c r="B10" s="259" t="s">
        <v>280</v>
      </c>
      <c r="C10" s="257">
        <v>0</v>
      </c>
      <c r="D10" s="260">
        <v>0.08</v>
      </c>
      <c r="E10" s="256">
        <v>0</v>
      </c>
      <c r="F10" s="257">
        <v>0</v>
      </c>
      <c r="G10" s="257">
        <v>0</v>
      </c>
      <c r="H10" s="257">
        <v>0</v>
      </c>
      <c r="I10" s="257">
        <v>0</v>
      </c>
      <c r="J10" s="257">
        <v>0</v>
      </c>
      <c r="K10" s="257">
        <v>0</v>
      </c>
      <c r="L10" s="257">
        <v>0</v>
      </c>
      <c r="M10" s="257">
        <v>0</v>
      </c>
      <c r="N10" s="258">
        <v>0</v>
      </c>
    </row>
    <row r="11" spans="1:14" ht="14.25">
      <c r="A11" s="253">
        <v>1.4</v>
      </c>
      <c r="B11" s="259" t="s">
        <v>279</v>
      </c>
      <c r="C11" s="257">
        <v>0</v>
      </c>
      <c r="D11" s="260">
        <v>0.11</v>
      </c>
      <c r="E11" s="256"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0</v>
      </c>
      <c r="N11" s="258">
        <v>0</v>
      </c>
    </row>
    <row r="12" spans="1:14" ht="14.25">
      <c r="A12" s="253">
        <v>1.5</v>
      </c>
      <c r="B12" s="259" t="s">
        <v>278</v>
      </c>
      <c r="C12" s="257">
        <v>0</v>
      </c>
      <c r="D12" s="260">
        <v>0.14000000000000001</v>
      </c>
      <c r="E12" s="256">
        <v>0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8">
        <v>0</v>
      </c>
    </row>
    <row r="13" spans="1:14" ht="14.25">
      <c r="A13" s="253">
        <v>1.6</v>
      </c>
      <c r="B13" s="261" t="s">
        <v>277</v>
      </c>
      <c r="C13" s="257">
        <v>0</v>
      </c>
      <c r="D13" s="262"/>
      <c r="E13" s="257"/>
      <c r="F13" s="257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8">
        <v>0</v>
      </c>
    </row>
    <row r="14" spans="1:14" ht="15">
      <c r="A14" s="253">
        <v>2</v>
      </c>
      <c r="B14" s="263" t="s">
        <v>283</v>
      </c>
      <c r="C14" s="255">
        <v>108974800</v>
      </c>
      <c r="D14" s="248"/>
      <c r="E14" s="256">
        <v>8717984</v>
      </c>
      <c r="F14" s="257">
        <v>8717984</v>
      </c>
      <c r="G14" s="257">
        <v>0</v>
      </c>
      <c r="H14" s="257">
        <v>0</v>
      </c>
      <c r="I14" s="257">
        <v>0</v>
      </c>
      <c r="J14" s="257">
        <v>0</v>
      </c>
      <c r="K14" s="257">
        <v>0</v>
      </c>
      <c r="L14" s="257">
        <v>0</v>
      </c>
      <c r="M14" s="257">
        <v>0</v>
      </c>
      <c r="N14" s="258">
        <v>0</v>
      </c>
    </row>
    <row r="15" spans="1:14" ht="14.25">
      <c r="A15" s="253">
        <v>2.1</v>
      </c>
      <c r="B15" s="261" t="s">
        <v>282</v>
      </c>
      <c r="C15" s="257">
        <v>0</v>
      </c>
      <c r="D15" s="260">
        <v>5.0000000000000001E-3</v>
      </c>
      <c r="E15" s="256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  <c r="K15" s="257">
        <v>0</v>
      </c>
      <c r="L15" s="257">
        <v>0</v>
      </c>
      <c r="M15" s="257">
        <v>0</v>
      </c>
      <c r="N15" s="258">
        <v>0</v>
      </c>
    </row>
    <row r="16" spans="1:14" ht="14.25">
      <c r="A16" s="253">
        <v>2.2000000000000002</v>
      </c>
      <c r="B16" s="261" t="s">
        <v>281</v>
      </c>
      <c r="C16" s="257">
        <v>0</v>
      </c>
      <c r="D16" s="260">
        <v>0.01</v>
      </c>
      <c r="E16" s="256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0</v>
      </c>
      <c r="K16" s="257">
        <v>0</v>
      </c>
      <c r="L16" s="257">
        <v>0</v>
      </c>
      <c r="M16" s="257">
        <v>0</v>
      </c>
      <c r="N16" s="258">
        <v>0</v>
      </c>
    </row>
    <row r="17" spans="1:14" ht="14.25">
      <c r="A17" s="253">
        <v>2.2999999999999998</v>
      </c>
      <c r="B17" s="261" t="s">
        <v>280</v>
      </c>
      <c r="C17" s="257">
        <v>0</v>
      </c>
      <c r="D17" s="260">
        <v>0.02</v>
      </c>
      <c r="E17" s="256">
        <v>0</v>
      </c>
      <c r="F17" s="257">
        <v>0</v>
      </c>
      <c r="G17" s="257">
        <v>0</v>
      </c>
      <c r="H17" s="257">
        <v>0</v>
      </c>
      <c r="I17" s="257">
        <v>0</v>
      </c>
      <c r="J17" s="257">
        <v>0</v>
      </c>
      <c r="K17" s="257">
        <v>0</v>
      </c>
      <c r="L17" s="257">
        <v>0</v>
      </c>
      <c r="M17" s="257">
        <v>0</v>
      </c>
      <c r="N17" s="258">
        <v>0</v>
      </c>
    </row>
    <row r="18" spans="1:14" ht="14.25">
      <c r="A18" s="253">
        <v>2.4</v>
      </c>
      <c r="B18" s="261" t="s">
        <v>279</v>
      </c>
      <c r="C18" s="257">
        <v>0</v>
      </c>
      <c r="D18" s="260">
        <v>0.03</v>
      </c>
      <c r="E18" s="256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8">
        <v>0</v>
      </c>
    </row>
    <row r="19" spans="1:14" ht="14.25">
      <c r="A19" s="253">
        <v>2.5</v>
      </c>
      <c r="B19" s="261" t="s">
        <v>278</v>
      </c>
      <c r="C19" s="257">
        <v>0</v>
      </c>
      <c r="D19" s="260">
        <v>0.04</v>
      </c>
      <c r="E19" s="256"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8">
        <v>0</v>
      </c>
    </row>
    <row r="20" spans="1:14" ht="14.25">
      <c r="A20" s="253">
        <v>2.6</v>
      </c>
      <c r="B20" s="261" t="s">
        <v>277</v>
      </c>
      <c r="C20" s="257">
        <v>108974800</v>
      </c>
      <c r="D20" s="262"/>
      <c r="E20" s="264">
        <v>8717984</v>
      </c>
      <c r="F20" s="257">
        <v>8717984</v>
      </c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57">
        <v>0</v>
      </c>
      <c r="M20" s="257">
        <v>0</v>
      </c>
      <c r="N20" s="258">
        <v>0</v>
      </c>
    </row>
    <row r="21" spans="1:14" ht="15.75" thickBot="1">
      <c r="A21" s="265"/>
      <c r="B21" s="266" t="s">
        <v>116</v>
      </c>
      <c r="C21" s="240">
        <v>298987278.62599903</v>
      </c>
      <c r="D21" s="267"/>
      <c r="E21" s="268">
        <v>12601729.839255176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70">
        <v>3719790.6621141681</v>
      </c>
    </row>
    <row r="22" spans="1:14">
      <c r="E22" s="271"/>
      <c r="F22" s="271"/>
      <c r="G22" s="271"/>
      <c r="H22" s="271"/>
      <c r="I22" s="271"/>
      <c r="J22" s="271"/>
      <c r="K22" s="271"/>
      <c r="L22" s="271"/>
      <c r="M22" s="27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C23" sqref="C23:G38"/>
    </sheetView>
  </sheetViews>
  <sheetFormatPr defaultColWidth="9.140625" defaultRowHeight="14.25"/>
  <cols>
    <col min="1" max="1" width="9.5703125" style="4" bestFit="1" customWidth="1"/>
    <col min="2" max="2" width="86" style="4" customWidth="1"/>
    <col min="3" max="3" width="16" style="4" customWidth="1"/>
    <col min="4" max="4" width="13.28515625" style="5" customWidth="1"/>
    <col min="5" max="5" width="17.42578125" style="5" customWidth="1"/>
    <col min="6" max="7" width="13.28515625" style="5" customWidth="1"/>
    <col min="8" max="13" width="6.7109375" style="6" customWidth="1"/>
    <col min="14" max="16384" width="9.140625" style="6"/>
  </cols>
  <sheetData>
    <row r="1" spans="1:8">
      <c r="A1" s="3" t="s">
        <v>38</v>
      </c>
      <c r="B1" s="4" t="s">
        <v>409</v>
      </c>
    </row>
    <row r="2" spans="1:8">
      <c r="A2" s="3" t="s">
        <v>39</v>
      </c>
      <c r="B2" s="407">
        <v>43008</v>
      </c>
      <c r="C2" s="7"/>
      <c r="D2" s="8"/>
      <c r="E2" s="8"/>
      <c r="F2" s="8"/>
      <c r="G2" s="8"/>
      <c r="H2" s="9"/>
    </row>
    <row r="3" spans="1:8">
      <c r="A3" s="3"/>
      <c r="B3" s="7"/>
      <c r="C3" s="7"/>
      <c r="D3" s="8"/>
      <c r="E3" s="8"/>
      <c r="F3" s="8"/>
      <c r="G3" s="8"/>
      <c r="H3" s="9"/>
    </row>
    <row r="4" spans="1:8" ht="15" thickBot="1">
      <c r="A4" s="10" t="s">
        <v>161</v>
      </c>
      <c r="B4" s="11" t="s">
        <v>160</v>
      </c>
      <c r="C4" s="11"/>
      <c r="D4" s="11"/>
      <c r="E4" s="11"/>
      <c r="F4" s="11"/>
      <c r="G4" s="11"/>
      <c r="H4" s="9"/>
    </row>
    <row r="5" spans="1:8">
      <c r="A5" s="12" t="s">
        <v>12</v>
      </c>
      <c r="B5" s="13"/>
      <c r="C5" s="14" t="s">
        <v>5</v>
      </c>
      <c r="D5" s="131" t="s">
        <v>6</v>
      </c>
      <c r="E5" s="131" t="s">
        <v>7</v>
      </c>
      <c r="F5" s="131" t="s">
        <v>8</v>
      </c>
      <c r="G5" s="15" t="s">
        <v>9</v>
      </c>
    </row>
    <row r="6" spans="1:8">
      <c r="B6" s="295" t="s">
        <v>159</v>
      </c>
      <c r="C6" s="16"/>
      <c r="D6" s="17"/>
      <c r="E6" s="17"/>
      <c r="F6" s="17"/>
      <c r="G6" s="18"/>
    </row>
    <row r="7" spans="1:8">
      <c r="A7" s="19"/>
      <c r="B7" s="296" t="s">
        <v>153</v>
      </c>
      <c r="C7" s="16"/>
      <c r="D7" s="17"/>
      <c r="E7" s="17"/>
      <c r="F7" s="17"/>
      <c r="G7" s="18"/>
    </row>
    <row r="8" spans="1:8">
      <c r="A8" s="12">
        <v>1</v>
      </c>
      <c r="B8" s="20" t="s">
        <v>158</v>
      </c>
      <c r="C8" s="21">
        <v>1307875844.1513329</v>
      </c>
      <c r="D8" s="22">
        <v>1238969814.9017107</v>
      </c>
      <c r="E8" s="22">
        <v>1073218273.8303239</v>
      </c>
      <c r="F8" s="22">
        <v>996565757.57783103</v>
      </c>
      <c r="G8" s="23">
        <v>1091683822.8718002</v>
      </c>
    </row>
    <row r="9" spans="1:8">
      <c r="A9" s="12">
        <v>2</v>
      </c>
      <c r="B9" s="20" t="s">
        <v>157</v>
      </c>
      <c r="C9" s="21">
        <v>1354679044.1513329</v>
      </c>
      <c r="D9" s="22">
        <v>1282880214.9017107</v>
      </c>
      <c r="E9" s="22">
        <v>1115243873.8303239</v>
      </c>
      <c r="F9" s="22">
        <v>1041269757.577831</v>
      </c>
      <c r="G9" s="23">
        <v>1124610142.8718002</v>
      </c>
    </row>
    <row r="10" spans="1:8">
      <c r="A10" s="12">
        <v>3</v>
      </c>
      <c r="B10" s="20" t="s">
        <v>156</v>
      </c>
      <c r="C10" s="21">
        <v>1821821768.4885597</v>
      </c>
      <c r="D10" s="22">
        <v>1732760890.745585</v>
      </c>
      <c r="E10" s="22">
        <v>1472704157.963506</v>
      </c>
      <c r="F10" s="22">
        <v>1422020927.208169</v>
      </c>
      <c r="G10" s="23">
        <v>1368701670.9864702</v>
      </c>
    </row>
    <row r="11" spans="1:8">
      <c r="A11" s="19"/>
      <c r="B11" s="295" t="s">
        <v>155</v>
      </c>
      <c r="C11" s="16"/>
      <c r="D11" s="17"/>
      <c r="E11" s="17"/>
      <c r="F11" s="17"/>
      <c r="G11" s="18"/>
    </row>
    <row r="12" spans="1:8" ht="15" customHeight="1">
      <c r="A12" s="12">
        <v>4</v>
      </c>
      <c r="B12" s="20" t="s">
        <v>289</v>
      </c>
      <c r="C12" s="21">
        <v>12560643514.805988</v>
      </c>
      <c r="D12" s="22">
        <v>11866001240.312061</v>
      </c>
      <c r="E12" s="22">
        <v>9878144530.0336361</v>
      </c>
      <c r="F12" s="22">
        <v>10021457714.237864</v>
      </c>
      <c r="G12" s="23">
        <v>8427760297.5315056</v>
      </c>
    </row>
    <row r="13" spans="1:8" ht="15" customHeight="1">
      <c r="A13" s="12">
        <v>5</v>
      </c>
      <c r="B13" s="20" t="s">
        <v>290</v>
      </c>
      <c r="C13" s="21">
        <v>12329293360.902157</v>
      </c>
      <c r="D13" s="22">
        <v>11607716085.79195</v>
      </c>
      <c r="E13" s="22">
        <v>9170536876.4240913</v>
      </c>
      <c r="F13" s="22">
        <v>9400245093.176939</v>
      </c>
      <c r="G13" s="23">
        <v>7810163340.1483088</v>
      </c>
    </row>
    <row r="14" spans="1:8">
      <c r="A14" s="19"/>
      <c r="B14" s="295" t="s">
        <v>154</v>
      </c>
      <c r="C14" s="16"/>
      <c r="D14" s="17"/>
      <c r="E14" s="17"/>
      <c r="F14" s="17"/>
      <c r="G14" s="18"/>
    </row>
    <row r="15" spans="1:8" s="26" customFormat="1">
      <c r="A15" s="24"/>
      <c r="B15" s="296" t="s">
        <v>153</v>
      </c>
      <c r="C15" s="25"/>
      <c r="D15" s="22"/>
      <c r="E15" s="22"/>
      <c r="F15" s="22"/>
      <c r="G15" s="23"/>
    </row>
    <row r="16" spans="1:8">
      <c r="A16" s="12">
        <v>6</v>
      </c>
      <c r="B16" s="20" t="s">
        <v>295</v>
      </c>
      <c r="C16" s="388">
        <v>0.10412490750252251</v>
      </c>
      <c r="D16" s="389">
        <v>0.10441342368080921</v>
      </c>
      <c r="E16" s="389">
        <v>0.10864573509400449</v>
      </c>
      <c r="F16" s="389">
        <v>9.9443193395105822E-2</v>
      </c>
      <c r="G16" s="390">
        <v>0.12953427533903103</v>
      </c>
    </row>
    <row r="17" spans="1:7" ht="15" customHeight="1">
      <c r="A17" s="12">
        <v>7</v>
      </c>
      <c r="B17" s="20" t="s">
        <v>152</v>
      </c>
      <c r="C17" s="388">
        <v>0.10785108601756677</v>
      </c>
      <c r="D17" s="389">
        <v>0.10811394579527051</v>
      </c>
      <c r="E17" s="389">
        <v>0.11290013731217663</v>
      </c>
      <c r="F17" s="389">
        <v>0.10390402147767981</v>
      </c>
      <c r="G17" s="390">
        <v>0.13344116386428301</v>
      </c>
    </row>
    <row r="18" spans="1:7">
      <c r="A18" s="12">
        <v>8</v>
      </c>
      <c r="B18" s="20" t="s">
        <v>151</v>
      </c>
      <c r="C18" s="388">
        <v>0.14504207259294227</v>
      </c>
      <c r="D18" s="389">
        <v>0.1460273647080805</v>
      </c>
      <c r="E18" s="389">
        <v>0.14908712395185933</v>
      </c>
      <c r="F18" s="389">
        <v>0.14189761287799979</v>
      </c>
      <c r="G18" s="390">
        <v>0.1624039629351304</v>
      </c>
    </row>
    <row r="19" spans="1:7" s="26" customFormat="1">
      <c r="A19" s="24"/>
      <c r="B19" s="296" t="s">
        <v>296</v>
      </c>
      <c r="C19" s="391"/>
      <c r="D19" s="392"/>
      <c r="E19" s="392"/>
      <c r="F19" s="392"/>
      <c r="G19" s="393"/>
    </row>
    <row r="20" spans="1:7">
      <c r="A20" s="12">
        <v>9</v>
      </c>
      <c r="B20" s="20" t="s">
        <v>150</v>
      </c>
      <c r="C20" s="388">
        <v>9.0491979064107678E-2</v>
      </c>
      <c r="D20" s="389">
        <v>9.567653693041106E-2</v>
      </c>
      <c r="E20" s="389">
        <v>0.14035818636955397</v>
      </c>
      <c r="F20" s="389">
        <v>0.10936509523525134</v>
      </c>
      <c r="G20" s="390">
        <v>0.11856171107586802</v>
      </c>
    </row>
    <row r="21" spans="1:7">
      <c r="A21" s="12">
        <v>10</v>
      </c>
      <c r="B21" s="20" t="s">
        <v>149</v>
      </c>
      <c r="C21" s="388">
        <v>0.14581879190975236</v>
      </c>
      <c r="D21" s="389">
        <v>0.14695189954590826</v>
      </c>
      <c r="E21" s="389">
        <v>0.15094629717514993</v>
      </c>
      <c r="F21" s="389">
        <v>0.14145123931411838</v>
      </c>
      <c r="G21" s="390">
        <v>0.17283101382369268</v>
      </c>
    </row>
    <row r="22" spans="1:7">
      <c r="A22" s="19"/>
      <c r="B22" s="297" t="s">
        <v>148</v>
      </c>
      <c r="C22" s="394"/>
      <c r="D22" s="395"/>
      <c r="E22" s="395"/>
      <c r="F22" s="395"/>
      <c r="G22" s="396"/>
    </row>
    <row r="23" spans="1:7" ht="15" customHeight="1">
      <c r="A23" s="27">
        <v>11</v>
      </c>
      <c r="B23" s="20" t="s">
        <v>147</v>
      </c>
      <c r="C23" s="397">
        <v>8.6788241434624117E-2</v>
      </c>
      <c r="D23" s="398">
        <v>9.0396161738276942E-2</v>
      </c>
      <c r="E23" s="398">
        <v>7.7720913208483899E-2</v>
      </c>
      <c r="F23" s="398">
        <v>9.0812028647521387E-2</v>
      </c>
      <c r="G23" s="399">
        <v>9.4243436640230119E-2</v>
      </c>
    </row>
    <row r="24" spans="1:7">
      <c r="A24" s="27">
        <v>12</v>
      </c>
      <c r="B24" s="20" t="s">
        <v>146</v>
      </c>
      <c r="C24" s="397">
        <v>4.0543253312327505E-2</v>
      </c>
      <c r="D24" s="398">
        <v>4.1801896145747225E-2</v>
      </c>
      <c r="E24" s="398">
        <v>3.3394173698386223E-2</v>
      </c>
      <c r="F24" s="398">
        <v>3.5954201409725904E-2</v>
      </c>
      <c r="G24" s="399">
        <v>3.610853558724534E-2</v>
      </c>
    </row>
    <row r="25" spans="1:7">
      <c r="A25" s="27">
        <v>13</v>
      </c>
      <c r="B25" s="20" t="s">
        <v>145</v>
      </c>
      <c r="C25" s="397">
        <v>4.1203466911594017E-2</v>
      </c>
      <c r="D25" s="398">
        <v>4.3421710471455453E-2</v>
      </c>
      <c r="E25" s="398">
        <v>3.6915738274843395E-2</v>
      </c>
      <c r="F25" s="398">
        <v>4.6130379406486066E-2</v>
      </c>
      <c r="G25" s="399">
        <v>4.5026651298309586E-2</v>
      </c>
    </row>
    <row r="26" spans="1:7">
      <c r="A26" s="27">
        <v>14</v>
      </c>
      <c r="B26" s="20" t="s">
        <v>144</v>
      </c>
      <c r="C26" s="397">
        <v>4.6244988122296618E-2</v>
      </c>
      <c r="D26" s="398">
        <v>4.8594265592529717E-2</v>
      </c>
      <c r="E26" s="398">
        <v>4.4326739510097676E-2</v>
      </c>
      <c r="F26" s="398">
        <v>5.485782723779549E-2</v>
      </c>
      <c r="G26" s="399">
        <v>5.8134901052984779E-2</v>
      </c>
    </row>
    <row r="27" spans="1:7">
      <c r="A27" s="27">
        <v>15</v>
      </c>
      <c r="B27" s="20" t="s">
        <v>297</v>
      </c>
      <c r="C27" s="397">
        <v>2.8099020142554557E-2</v>
      </c>
      <c r="D27" s="398">
        <v>3.1339636819362006E-2</v>
      </c>
      <c r="E27" s="398">
        <v>2.9587162138469063E-2</v>
      </c>
      <c r="F27" s="398">
        <v>3.6282513954753168E-2</v>
      </c>
      <c r="G27" s="399">
        <v>3.6947755963094631E-2</v>
      </c>
    </row>
    <row r="28" spans="1:7">
      <c r="A28" s="27">
        <v>16</v>
      </c>
      <c r="B28" s="20" t="s">
        <v>298</v>
      </c>
      <c r="C28" s="397">
        <v>0.19600882873175238</v>
      </c>
      <c r="D28" s="398">
        <v>0.20655999990323407</v>
      </c>
      <c r="E28" s="398">
        <v>0.18510222641216759</v>
      </c>
      <c r="F28" s="398">
        <v>0.21907688707849271</v>
      </c>
      <c r="G28" s="399">
        <v>0.21660442291491747</v>
      </c>
    </row>
    <row r="29" spans="1:7">
      <c r="A29" s="19"/>
      <c r="B29" s="297" t="s">
        <v>380</v>
      </c>
      <c r="C29" s="394"/>
      <c r="D29" s="395"/>
      <c r="E29" s="395"/>
      <c r="F29" s="395"/>
      <c r="G29" s="396"/>
    </row>
    <row r="30" spans="1:7">
      <c r="A30" s="27">
        <v>17</v>
      </c>
      <c r="B30" s="20" t="s">
        <v>143</v>
      </c>
      <c r="C30" s="397">
        <v>3.4229130461113977E-2</v>
      </c>
      <c r="D30" s="398">
        <v>3.3151894426625611E-2</v>
      </c>
      <c r="E30" s="398">
        <v>4.0868083732910433E-2</v>
      </c>
      <c r="F30" s="398">
        <v>4.3284214181483482E-2</v>
      </c>
      <c r="G30" s="399">
        <v>5.1461704249708203E-2</v>
      </c>
    </row>
    <row r="31" spans="1:7" ht="15" customHeight="1">
      <c r="A31" s="27">
        <v>18</v>
      </c>
      <c r="B31" s="20" t="s">
        <v>142</v>
      </c>
      <c r="C31" s="397">
        <v>4.645538037973395E-2</v>
      </c>
      <c r="D31" s="398">
        <v>4.6779341073802452E-2</v>
      </c>
      <c r="E31" s="398">
        <v>4.8528959800001714E-2</v>
      </c>
      <c r="F31" s="398">
        <v>5.220693904924547E-2</v>
      </c>
      <c r="G31" s="399">
        <v>5.5595454732256751E-2</v>
      </c>
    </row>
    <row r="32" spans="1:7">
      <c r="A32" s="27">
        <v>19</v>
      </c>
      <c r="B32" s="20" t="s">
        <v>141</v>
      </c>
      <c r="C32" s="397">
        <v>0.58975265148303824</v>
      </c>
      <c r="D32" s="398">
        <v>0.60456688875089915</v>
      </c>
      <c r="E32" s="398">
        <v>0.62299513407641538</v>
      </c>
      <c r="F32" s="398">
        <v>0.66057665434637081</v>
      </c>
      <c r="G32" s="399">
        <v>0.63195310734688792</v>
      </c>
    </row>
    <row r="33" spans="1:7" ht="15" customHeight="1">
      <c r="A33" s="27">
        <v>20</v>
      </c>
      <c r="B33" s="20" t="s">
        <v>140</v>
      </c>
      <c r="C33" s="397">
        <v>0.55273940944466937</v>
      </c>
      <c r="D33" s="398">
        <v>0.564216998501198</v>
      </c>
      <c r="E33" s="398">
        <v>0.56344490622168708</v>
      </c>
      <c r="F33" s="398">
        <v>0.59164468207048182</v>
      </c>
      <c r="G33" s="399">
        <v>0.58460089055130526</v>
      </c>
    </row>
    <row r="34" spans="1:7">
      <c r="A34" s="27">
        <v>21</v>
      </c>
      <c r="B34" s="20" t="s">
        <v>139</v>
      </c>
      <c r="C34" s="397">
        <v>0.31813484891933969</v>
      </c>
      <c r="D34" s="398">
        <v>0.25172841748115166</v>
      </c>
      <c r="E34" s="398">
        <v>-3.0486817511431751E-2</v>
      </c>
      <c r="F34" s="398">
        <v>0.27639662230240752</v>
      </c>
      <c r="G34" s="399">
        <v>7.2424415409070145E-2</v>
      </c>
    </row>
    <row r="35" spans="1:7" ht="15" customHeight="1">
      <c r="A35" s="19"/>
      <c r="B35" s="297" t="s">
        <v>381</v>
      </c>
      <c r="C35" s="394"/>
      <c r="D35" s="395"/>
      <c r="E35" s="395"/>
      <c r="F35" s="395"/>
      <c r="G35" s="396"/>
    </row>
    <row r="36" spans="1:7">
      <c r="A36" s="27">
        <v>22</v>
      </c>
      <c r="B36" s="20" t="s">
        <v>138</v>
      </c>
      <c r="C36" s="397">
        <v>0.21072494207589745</v>
      </c>
      <c r="D36" s="398">
        <v>0.2289698104306295</v>
      </c>
      <c r="E36" s="398">
        <v>0.17546493867798865</v>
      </c>
      <c r="F36" s="398">
        <v>0.19148417002008128</v>
      </c>
      <c r="G36" s="399">
        <v>0.21802870975876965</v>
      </c>
    </row>
    <row r="37" spans="1:7" ht="15" customHeight="1">
      <c r="A37" s="27">
        <v>23</v>
      </c>
      <c r="B37" s="20" t="s">
        <v>137</v>
      </c>
      <c r="C37" s="397">
        <v>0.64202445906875072</v>
      </c>
      <c r="D37" s="398">
        <v>0.66317078515957351</v>
      </c>
      <c r="E37" s="398">
        <v>0.70105731398163817</v>
      </c>
      <c r="F37" s="398">
        <v>0.72658779023575293</v>
      </c>
      <c r="G37" s="399">
        <v>0.71083253440325866</v>
      </c>
    </row>
    <row r="38" spans="1:7" ht="15" thickBot="1">
      <c r="A38" s="28">
        <v>24</v>
      </c>
      <c r="B38" s="298" t="s">
        <v>136</v>
      </c>
      <c r="C38" s="400">
        <v>0.38247439466550753</v>
      </c>
      <c r="D38" s="401">
        <v>0.39663475609040993</v>
      </c>
      <c r="E38" s="401">
        <v>0.3730883628663878</v>
      </c>
      <c r="F38" s="401">
        <v>0.37952824102374783</v>
      </c>
      <c r="G38" s="402">
        <v>0.36008213451053261</v>
      </c>
    </row>
    <row r="39" spans="1:7">
      <c r="A39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43"/>
  <sheetViews>
    <sheetView zoomScaleNormal="100" workbookViewId="0">
      <pane xSplit="1" ySplit="5" topLeftCell="B15" activePane="bottomRight" state="frozen"/>
      <selection activeCell="B33" sqref="B33"/>
      <selection pane="topRight" activeCell="B33" sqref="B33"/>
      <selection pane="bottomLeft" activeCell="B33" sqref="B33"/>
      <selection pane="bottomRight" activeCell="C7" sqref="C7:H41"/>
    </sheetView>
  </sheetViews>
  <sheetFormatPr defaultColWidth="9.140625" defaultRowHeight="14.25"/>
  <cols>
    <col min="1" max="1" width="9.5703125" style="5" bestFit="1" customWidth="1"/>
    <col min="2" max="2" width="55.140625" style="5" bestFit="1" customWidth="1"/>
    <col min="3" max="3" width="13.42578125" style="5" bestFit="1" customWidth="1"/>
    <col min="4" max="4" width="13.28515625" style="5" customWidth="1"/>
    <col min="5" max="5" width="14.5703125" style="5" customWidth="1"/>
    <col min="6" max="6" width="13.42578125" style="5" bestFit="1" customWidth="1"/>
    <col min="7" max="7" width="13.7109375" style="5" customWidth="1"/>
    <col min="8" max="8" width="14.5703125" style="5" customWidth="1"/>
    <col min="9" max="16384" width="9.140625" style="6"/>
  </cols>
  <sheetData>
    <row r="1" spans="1:8">
      <c r="A1" s="3" t="s">
        <v>38</v>
      </c>
      <c r="B1" s="5" t="str">
        <f>'1. key ratios '!B1</f>
        <v>TBC BANK</v>
      </c>
    </row>
    <row r="2" spans="1:8">
      <c r="A2" s="3" t="s">
        <v>39</v>
      </c>
      <c r="B2" s="413">
        <f>'1. key ratios '!B2</f>
        <v>43008</v>
      </c>
    </row>
    <row r="3" spans="1:8">
      <c r="A3" s="3"/>
    </row>
    <row r="4" spans="1:8" ht="15" thickBot="1">
      <c r="A4" s="30" t="s">
        <v>40</v>
      </c>
      <c r="B4" s="31" t="s">
        <v>41</v>
      </c>
      <c r="C4" s="30"/>
      <c r="D4" s="32"/>
      <c r="E4" s="32"/>
      <c r="F4" s="33"/>
      <c r="G4" s="33"/>
      <c r="H4" s="34" t="s">
        <v>81</v>
      </c>
    </row>
    <row r="5" spans="1:8">
      <c r="A5" s="35"/>
      <c r="B5" s="36"/>
      <c r="C5" s="418" t="s">
        <v>76</v>
      </c>
      <c r="D5" s="419"/>
      <c r="E5" s="420"/>
      <c r="F5" s="418" t="s">
        <v>80</v>
      </c>
      <c r="G5" s="419"/>
      <c r="H5" s="421"/>
    </row>
    <row r="6" spans="1:8">
      <c r="A6" s="37" t="s">
        <v>12</v>
      </c>
      <c r="B6" s="38" t="s">
        <v>42</v>
      </c>
      <c r="C6" s="39" t="s">
        <v>77</v>
      </c>
      <c r="D6" s="39" t="s">
        <v>78</v>
      </c>
      <c r="E6" s="39" t="s">
        <v>79</v>
      </c>
      <c r="F6" s="39" t="s">
        <v>77</v>
      </c>
      <c r="G6" s="39" t="s">
        <v>78</v>
      </c>
      <c r="H6" s="40" t="s">
        <v>79</v>
      </c>
    </row>
    <row r="7" spans="1:8">
      <c r="A7" s="37">
        <v>1</v>
      </c>
      <c r="B7" s="41" t="s">
        <v>43</v>
      </c>
      <c r="C7" s="42">
        <v>189616105.78</v>
      </c>
      <c r="D7" s="42">
        <v>244754019.56399998</v>
      </c>
      <c r="E7" s="43">
        <v>434370125.34399998</v>
      </c>
      <c r="F7" s="44">
        <v>140865959.75999999</v>
      </c>
      <c r="G7" s="45">
        <v>183723433.00410002</v>
      </c>
      <c r="H7" s="46">
        <v>324589392.76410002</v>
      </c>
    </row>
    <row r="8" spans="1:8">
      <c r="A8" s="37">
        <v>2</v>
      </c>
      <c r="B8" s="41" t="s">
        <v>44</v>
      </c>
      <c r="C8" s="42">
        <v>211587943.81</v>
      </c>
      <c r="D8" s="42">
        <v>1228010216.2177</v>
      </c>
      <c r="E8" s="43">
        <v>1439598160.0276999</v>
      </c>
      <c r="F8" s="44">
        <v>93139163.150000006</v>
      </c>
      <c r="G8" s="45">
        <v>677530531.8714</v>
      </c>
      <c r="H8" s="46">
        <v>770669695.02139997</v>
      </c>
    </row>
    <row r="9" spans="1:8">
      <c r="A9" s="37">
        <v>3</v>
      </c>
      <c r="B9" s="41" t="s">
        <v>45</v>
      </c>
      <c r="C9" s="42">
        <v>2922940.25</v>
      </c>
      <c r="D9" s="42">
        <v>560633981.20720005</v>
      </c>
      <c r="E9" s="43">
        <v>563556921.45720005</v>
      </c>
      <c r="F9" s="44">
        <v>832161.91999999993</v>
      </c>
      <c r="G9" s="45">
        <v>420303658.69740003</v>
      </c>
      <c r="H9" s="46">
        <v>421135820.61740005</v>
      </c>
    </row>
    <row r="10" spans="1:8">
      <c r="A10" s="37">
        <v>4</v>
      </c>
      <c r="B10" s="41" t="s">
        <v>46</v>
      </c>
      <c r="C10" s="42">
        <v>0</v>
      </c>
      <c r="D10" s="42">
        <v>0</v>
      </c>
      <c r="E10" s="43">
        <v>0</v>
      </c>
      <c r="F10" s="44">
        <v>0</v>
      </c>
      <c r="G10" s="45">
        <v>0</v>
      </c>
      <c r="H10" s="46">
        <v>0</v>
      </c>
    </row>
    <row r="11" spans="1:8">
      <c r="A11" s="37">
        <v>5</v>
      </c>
      <c r="B11" s="41" t="s">
        <v>47</v>
      </c>
      <c r="C11" s="42">
        <v>1090257024.8975</v>
      </c>
      <c r="D11" s="42">
        <v>1130420.6176</v>
      </c>
      <c r="E11" s="43">
        <v>1091387445.5151</v>
      </c>
      <c r="F11" s="44">
        <v>593255956.68460011</v>
      </c>
      <c r="G11" s="45">
        <v>1200188.0218</v>
      </c>
      <c r="H11" s="46">
        <v>594456144.70640016</v>
      </c>
    </row>
    <row r="12" spans="1:8">
      <c r="A12" s="37">
        <v>6.1</v>
      </c>
      <c r="B12" s="47" t="s">
        <v>48</v>
      </c>
      <c r="C12" s="42">
        <v>3188759878.1499996</v>
      </c>
      <c r="D12" s="42">
        <v>4584014009.7918015</v>
      </c>
      <c r="E12" s="43">
        <v>7772773887.9418011</v>
      </c>
      <c r="F12" s="44">
        <v>1823477437.6100001</v>
      </c>
      <c r="G12" s="45">
        <v>3130992968.2266998</v>
      </c>
      <c r="H12" s="46">
        <v>4954470405.8367004</v>
      </c>
    </row>
    <row r="13" spans="1:8">
      <c r="A13" s="37">
        <v>6.2</v>
      </c>
      <c r="B13" s="47" t="s">
        <v>49</v>
      </c>
      <c r="C13" s="42">
        <v>-149132251.67763498</v>
      </c>
      <c r="D13" s="42">
        <v>-211954915.89236498</v>
      </c>
      <c r="E13" s="43">
        <v>-361087167.56999993</v>
      </c>
      <c r="F13" s="44">
        <v>-100248256.88313001</v>
      </c>
      <c r="G13" s="45">
        <v>-175197778.28687</v>
      </c>
      <c r="H13" s="46">
        <v>-275446035.17000002</v>
      </c>
    </row>
    <row r="14" spans="1:8">
      <c r="A14" s="37">
        <v>6</v>
      </c>
      <c r="B14" s="41" t="s">
        <v>50</v>
      </c>
      <c r="C14" s="43">
        <v>3039627626.4723644</v>
      </c>
      <c r="D14" s="43">
        <v>4372059093.899437</v>
      </c>
      <c r="E14" s="43">
        <v>7411686720.3718014</v>
      </c>
      <c r="F14" s="43">
        <v>1723229180.7268701</v>
      </c>
      <c r="G14" s="43">
        <v>2955795189.9398298</v>
      </c>
      <c r="H14" s="46">
        <v>4679024370.6667004</v>
      </c>
    </row>
    <row r="15" spans="1:8">
      <c r="A15" s="37">
        <v>7</v>
      </c>
      <c r="B15" s="41" t="s">
        <v>51</v>
      </c>
      <c r="C15" s="42">
        <v>47230045.909999996</v>
      </c>
      <c r="D15" s="42">
        <v>24865223.116999995</v>
      </c>
      <c r="E15" s="43">
        <v>72095269.026999995</v>
      </c>
      <c r="F15" s="44">
        <v>31959270.980000004</v>
      </c>
      <c r="G15" s="45">
        <v>23370957.562900003</v>
      </c>
      <c r="H15" s="46">
        <v>55330228.542900011</v>
      </c>
    </row>
    <row r="16" spans="1:8">
      <c r="A16" s="37">
        <v>8</v>
      </c>
      <c r="B16" s="41" t="s">
        <v>221</v>
      </c>
      <c r="C16" s="42">
        <v>58879289.560000002</v>
      </c>
      <c r="D16" s="42">
        <v>0</v>
      </c>
      <c r="E16" s="43">
        <v>58879289.560000002</v>
      </c>
      <c r="F16" s="44">
        <v>44929248.910000004</v>
      </c>
      <c r="G16" s="45">
        <v>0</v>
      </c>
      <c r="H16" s="46">
        <v>44929248.910000004</v>
      </c>
    </row>
    <row r="17" spans="1:8">
      <c r="A17" s="37">
        <v>9</v>
      </c>
      <c r="B17" s="41" t="s">
        <v>52</v>
      </c>
      <c r="C17" s="42">
        <v>32612637.049999997</v>
      </c>
      <c r="D17" s="42">
        <v>9906800</v>
      </c>
      <c r="E17" s="43">
        <v>42519437.049999997</v>
      </c>
      <c r="F17" s="44">
        <v>37714623.379999995</v>
      </c>
      <c r="G17" s="45">
        <v>0</v>
      </c>
      <c r="H17" s="46">
        <v>37714623.379999995</v>
      </c>
    </row>
    <row r="18" spans="1:8">
      <c r="A18" s="37">
        <v>10</v>
      </c>
      <c r="B18" s="41" t="s">
        <v>53</v>
      </c>
      <c r="C18" s="42">
        <v>431760258.24000001</v>
      </c>
      <c r="D18" s="42">
        <v>0</v>
      </c>
      <c r="E18" s="43">
        <v>431760258.24000001</v>
      </c>
      <c r="F18" s="44">
        <v>321530975.47000003</v>
      </c>
      <c r="G18" s="45">
        <v>0</v>
      </c>
      <c r="H18" s="46">
        <v>321530975.47000003</v>
      </c>
    </row>
    <row r="19" spans="1:8">
      <c r="A19" s="37">
        <v>11</v>
      </c>
      <c r="B19" s="41" t="s">
        <v>54</v>
      </c>
      <c r="C19" s="42">
        <v>177472575.70080003</v>
      </c>
      <c r="D19" s="42">
        <v>86268828.452199996</v>
      </c>
      <c r="E19" s="43">
        <v>263741404.15300003</v>
      </c>
      <c r="F19" s="44">
        <v>73271223.567399994</v>
      </c>
      <c r="G19" s="45">
        <v>45509870.659900002</v>
      </c>
      <c r="H19" s="46">
        <v>118781094.22729999</v>
      </c>
    </row>
    <row r="20" spans="1:8">
      <c r="A20" s="37">
        <v>12</v>
      </c>
      <c r="B20" s="49" t="s">
        <v>55</v>
      </c>
      <c r="C20" s="43">
        <v>5281966447.6706648</v>
      </c>
      <c r="D20" s="43">
        <v>6527628583.0751362</v>
      </c>
      <c r="E20" s="43">
        <v>11809595030.7458</v>
      </c>
      <c r="F20" s="43">
        <v>3060727764.5488701</v>
      </c>
      <c r="G20" s="43">
        <v>4307433829.7573299</v>
      </c>
      <c r="H20" s="46">
        <v>7368161594.3062</v>
      </c>
    </row>
    <row r="21" spans="1:8">
      <c r="A21" s="37"/>
      <c r="B21" s="38" t="s">
        <v>56</v>
      </c>
      <c r="C21" s="50"/>
      <c r="D21" s="50"/>
      <c r="E21" s="50"/>
      <c r="F21" s="51"/>
      <c r="G21" s="52"/>
      <c r="H21" s="53"/>
    </row>
    <row r="22" spans="1:8">
      <c r="A22" s="37">
        <v>13</v>
      </c>
      <c r="B22" s="41" t="s">
        <v>57</v>
      </c>
      <c r="C22" s="42">
        <v>61381813.399999999</v>
      </c>
      <c r="D22" s="42">
        <v>72902268.839524999</v>
      </c>
      <c r="E22" s="43">
        <v>134284082.23952499</v>
      </c>
      <c r="F22" s="44">
        <v>22992587.949999999</v>
      </c>
      <c r="G22" s="45">
        <v>137106875.77219999</v>
      </c>
      <c r="H22" s="46">
        <v>160099463.72219998</v>
      </c>
    </row>
    <row r="23" spans="1:8">
      <c r="A23" s="37">
        <v>14</v>
      </c>
      <c r="B23" s="41" t="s">
        <v>58</v>
      </c>
      <c r="C23" s="42">
        <v>938402593.71000886</v>
      </c>
      <c r="D23" s="42">
        <v>1209200577.1667767</v>
      </c>
      <c r="E23" s="43">
        <v>2147603170.8767853</v>
      </c>
      <c r="F23" s="44">
        <v>596893650.88000536</v>
      </c>
      <c r="G23" s="45">
        <v>841984848.93970048</v>
      </c>
      <c r="H23" s="46">
        <v>1438878499.819706</v>
      </c>
    </row>
    <row r="24" spans="1:8">
      <c r="A24" s="37">
        <v>15</v>
      </c>
      <c r="B24" s="41" t="s">
        <v>59</v>
      </c>
      <c r="C24" s="42">
        <v>787874479.69000006</v>
      </c>
      <c r="D24" s="42">
        <v>1581390060.0625</v>
      </c>
      <c r="E24" s="43">
        <v>2369264539.7525001</v>
      </c>
      <c r="F24" s="44">
        <v>315841866.06999999</v>
      </c>
      <c r="G24" s="45">
        <v>898422988.4066</v>
      </c>
      <c r="H24" s="46">
        <v>1214264854.4765999</v>
      </c>
    </row>
    <row r="25" spans="1:8">
      <c r="A25" s="37">
        <v>16</v>
      </c>
      <c r="B25" s="41" t="s">
        <v>60</v>
      </c>
      <c r="C25" s="42">
        <v>451123958</v>
      </c>
      <c r="D25" s="42">
        <v>2107197247.6099</v>
      </c>
      <c r="E25" s="43">
        <v>2558321205.6099</v>
      </c>
      <c r="F25" s="44">
        <v>207034746.11000001</v>
      </c>
      <c r="G25" s="45">
        <v>1695967322.3067</v>
      </c>
      <c r="H25" s="46">
        <v>1903002068.4166999</v>
      </c>
    </row>
    <row r="26" spans="1:8">
      <c r="A26" s="37">
        <v>17</v>
      </c>
      <c r="B26" s="41" t="s">
        <v>61</v>
      </c>
      <c r="C26" s="50">
        <v>0</v>
      </c>
      <c r="D26" s="50">
        <v>0</v>
      </c>
      <c r="E26" s="43">
        <v>0</v>
      </c>
      <c r="F26" s="51">
        <v>0</v>
      </c>
      <c r="G26" s="52">
        <v>0</v>
      </c>
      <c r="H26" s="46">
        <v>0</v>
      </c>
    </row>
    <row r="27" spans="1:8">
      <c r="A27" s="37">
        <v>18</v>
      </c>
      <c r="B27" s="41" t="s">
        <v>62</v>
      </c>
      <c r="C27" s="42">
        <v>1304218284</v>
      </c>
      <c r="D27" s="42">
        <v>1111406307.1403999</v>
      </c>
      <c r="E27" s="43">
        <v>2415624591.1403999</v>
      </c>
      <c r="F27" s="44">
        <v>520287162.48000002</v>
      </c>
      <c r="G27" s="45">
        <v>416321398.55000001</v>
      </c>
      <c r="H27" s="46">
        <v>936608561.02999997</v>
      </c>
    </row>
    <row r="28" spans="1:8">
      <c r="A28" s="37">
        <v>19</v>
      </c>
      <c r="B28" s="41" t="s">
        <v>63</v>
      </c>
      <c r="C28" s="42">
        <v>13601752.18</v>
      </c>
      <c r="D28" s="42">
        <v>37130650.769999996</v>
      </c>
      <c r="E28" s="43">
        <v>50732402.949999996</v>
      </c>
      <c r="F28" s="44">
        <v>8090053.5900000008</v>
      </c>
      <c r="G28" s="45">
        <v>30121513.6393</v>
      </c>
      <c r="H28" s="46">
        <v>38211567.2293</v>
      </c>
    </row>
    <row r="29" spans="1:8">
      <c r="A29" s="37">
        <v>20</v>
      </c>
      <c r="B29" s="41" t="s">
        <v>64</v>
      </c>
      <c r="C29" s="42">
        <v>125237339.0054</v>
      </c>
      <c r="D29" s="42">
        <v>72228735.627200007</v>
      </c>
      <c r="E29" s="43">
        <v>197466074.63260001</v>
      </c>
      <c r="F29" s="44">
        <v>92043559.951800004</v>
      </c>
      <c r="G29" s="45">
        <v>48261152.745200001</v>
      </c>
      <c r="H29" s="46">
        <v>140304712.697</v>
      </c>
    </row>
    <row r="30" spans="1:8">
      <c r="A30" s="37">
        <v>21</v>
      </c>
      <c r="B30" s="41" t="s">
        <v>65</v>
      </c>
      <c r="C30" s="42">
        <v>12562250</v>
      </c>
      <c r="D30" s="42">
        <v>434406750</v>
      </c>
      <c r="E30" s="43">
        <v>446969000</v>
      </c>
      <c r="F30" s="44">
        <v>12562250</v>
      </c>
      <c r="G30" s="45">
        <v>296958988.22000003</v>
      </c>
      <c r="H30" s="46">
        <v>309521238.22000003</v>
      </c>
    </row>
    <row r="31" spans="1:8">
      <c r="A31" s="37">
        <v>22</v>
      </c>
      <c r="B31" s="49" t="s">
        <v>66</v>
      </c>
      <c r="C31" s="43">
        <v>3694402469.9854088</v>
      </c>
      <c r="D31" s="43">
        <v>6625862597.2163019</v>
      </c>
      <c r="E31" s="43">
        <v>10320265067.20171</v>
      </c>
      <c r="F31" s="43">
        <v>1775745877.0318055</v>
      </c>
      <c r="G31" s="43">
        <v>4365145088.5797005</v>
      </c>
      <c r="H31" s="46">
        <v>6140890965.6115055</v>
      </c>
    </row>
    <row r="32" spans="1:8">
      <c r="A32" s="37"/>
      <c r="B32" s="38" t="s">
        <v>67</v>
      </c>
      <c r="C32" s="50"/>
      <c r="D32" s="50"/>
      <c r="E32" s="42"/>
      <c r="F32" s="51"/>
      <c r="G32" s="52"/>
      <c r="H32" s="53"/>
    </row>
    <row r="33" spans="1:8">
      <c r="A33" s="37">
        <v>23</v>
      </c>
      <c r="B33" s="41" t="s">
        <v>68</v>
      </c>
      <c r="C33" s="42">
        <v>21015907.600000001</v>
      </c>
      <c r="D33" s="50">
        <v>0</v>
      </c>
      <c r="E33" s="43">
        <v>21015907.600000001</v>
      </c>
      <c r="F33" s="44">
        <v>20021967.600000001</v>
      </c>
      <c r="G33" s="52">
        <v>0</v>
      </c>
      <c r="H33" s="46">
        <v>20021967.600000001</v>
      </c>
    </row>
    <row r="34" spans="1:8">
      <c r="A34" s="37">
        <v>24</v>
      </c>
      <c r="B34" s="41" t="s">
        <v>69</v>
      </c>
      <c r="C34" s="42">
        <v>0</v>
      </c>
      <c r="D34" s="50">
        <v>0</v>
      </c>
      <c r="E34" s="43">
        <v>0</v>
      </c>
      <c r="F34" s="44">
        <v>0</v>
      </c>
      <c r="G34" s="52">
        <v>0</v>
      </c>
      <c r="H34" s="46">
        <v>0</v>
      </c>
    </row>
    <row r="35" spans="1:8">
      <c r="A35" s="37">
        <v>25</v>
      </c>
      <c r="B35" s="48" t="s">
        <v>70</v>
      </c>
      <c r="C35" s="42">
        <v>0</v>
      </c>
      <c r="D35" s="50">
        <v>0</v>
      </c>
      <c r="E35" s="43">
        <v>0</v>
      </c>
      <c r="F35" s="44">
        <v>0</v>
      </c>
      <c r="G35" s="52">
        <v>0</v>
      </c>
      <c r="H35" s="46">
        <v>0</v>
      </c>
    </row>
    <row r="36" spans="1:8">
      <c r="A36" s="37">
        <v>26</v>
      </c>
      <c r="B36" s="41" t="s">
        <v>71</v>
      </c>
      <c r="C36" s="42">
        <v>543384227.64999998</v>
      </c>
      <c r="D36" s="50">
        <v>0</v>
      </c>
      <c r="E36" s="43">
        <v>543384227.64999998</v>
      </c>
      <c r="F36" s="44">
        <v>439358082.06999999</v>
      </c>
      <c r="G36" s="52">
        <v>0</v>
      </c>
      <c r="H36" s="46">
        <v>439358082.06999999</v>
      </c>
    </row>
    <row r="37" spans="1:8">
      <c r="A37" s="37">
        <v>27</v>
      </c>
      <c r="B37" s="41" t="s">
        <v>72</v>
      </c>
      <c r="C37" s="42">
        <v>0</v>
      </c>
      <c r="D37" s="50">
        <v>0</v>
      </c>
      <c r="E37" s="43">
        <v>0</v>
      </c>
      <c r="F37" s="44">
        <v>0</v>
      </c>
      <c r="G37" s="52">
        <v>0</v>
      </c>
      <c r="H37" s="46">
        <v>0</v>
      </c>
    </row>
    <row r="38" spans="1:8">
      <c r="A38" s="37">
        <v>28</v>
      </c>
      <c r="B38" s="41" t="s">
        <v>73</v>
      </c>
      <c r="C38" s="42">
        <v>854888987.48590004</v>
      </c>
      <c r="D38" s="50">
        <v>0</v>
      </c>
      <c r="E38" s="43">
        <v>854888987.48590004</v>
      </c>
      <c r="F38" s="44">
        <v>697849733.21179998</v>
      </c>
      <c r="G38" s="52">
        <v>0</v>
      </c>
      <c r="H38" s="46">
        <v>697849733.21179998</v>
      </c>
    </row>
    <row r="39" spans="1:8">
      <c r="A39" s="37">
        <v>29</v>
      </c>
      <c r="B39" s="41" t="s">
        <v>74</v>
      </c>
      <c r="C39" s="42">
        <v>70040845.019999996</v>
      </c>
      <c r="D39" s="50">
        <v>0</v>
      </c>
      <c r="E39" s="43">
        <v>70040845.019999996</v>
      </c>
      <c r="F39" s="44">
        <v>70040845.019999996</v>
      </c>
      <c r="G39" s="52">
        <v>0</v>
      </c>
      <c r="H39" s="46">
        <v>70040845.019999996</v>
      </c>
    </row>
    <row r="40" spans="1:8">
      <c r="A40" s="37">
        <v>30</v>
      </c>
      <c r="B40" s="353" t="s">
        <v>291</v>
      </c>
      <c r="C40" s="42">
        <v>1489329967.7558999</v>
      </c>
      <c r="D40" s="50">
        <v>0</v>
      </c>
      <c r="E40" s="43">
        <v>1489329967.7558999</v>
      </c>
      <c r="F40" s="44">
        <v>1227270627.9017999</v>
      </c>
      <c r="G40" s="52">
        <v>0</v>
      </c>
      <c r="H40" s="46">
        <v>1227270627.9017999</v>
      </c>
    </row>
    <row r="41" spans="1:8" ht="15" thickBot="1">
      <c r="A41" s="54">
        <v>31</v>
      </c>
      <c r="B41" s="55" t="s">
        <v>75</v>
      </c>
      <c r="C41" s="56">
        <v>5183732437.7413082</v>
      </c>
      <c r="D41" s="56">
        <v>6625862597.2163019</v>
      </c>
      <c r="E41" s="56">
        <v>11809595034.957611</v>
      </c>
      <c r="F41" s="56">
        <v>3003016504.9336052</v>
      </c>
      <c r="G41" s="56">
        <v>4365145088.5797005</v>
      </c>
      <c r="H41" s="57">
        <v>7368161593.5133057</v>
      </c>
    </row>
    <row r="43" spans="1:8">
      <c r="B43" s="5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67"/>
  <sheetViews>
    <sheetView zoomScaleNormal="100" workbookViewId="0">
      <pane xSplit="1" ySplit="6" topLeftCell="B7" activePane="bottomRight" state="frozen"/>
      <selection activeCell="B33" sqref="B33"/>
      <selection pane="topRight" activeCell="B33" sqref="B33"/>
      <selection pane="bottomLeft" activeCell="B33" sqref="B33"/>
      <selection pane="bottomRight" activeCell="C8" sqref="C8"/>
    </sheetView>
  </sheetViews>
  <sheetFormatPr defaultColWidth="9.140625" defaultRowHeight="12.75"/>
  <cols>
    <col min="1" max="1" width="9.5703125" style="5" bestFit="1" customWidth="1"/>
    <col min="2" max="2" width="89.140625" style="5" customWidth="1"/>
    <col min="3" max="8" width="12.7109375" style="5" customWidth="1"/>
    <col min="9" max="9" width="8.85546875" style="5" customWidth="1"/>
    <col min="10" max="16384" width="9.140625" style="5"/>
  </cols>
  <sheetData>
    <row r="1" spans="1:8">
      <c r="A1" s="3" t="s">
        <v>38</v>
      </c>
      <c r="B1" s="5" t="str">
        <f>'1. key ratios '!B1</f>
        <v>TBC BANK</v>
      </c>
      <c r="C1" s="4"/>
    </row>
    <row r="2" spans="1:8">
      <c r="A2" s="3" t="s">
        <v>39</v>
      </c>
      <c r="B2" s="408">
        <f>'1. key ratios '!B2</f>
        <v>43008</v>
      </c>
      <c r="C2" s="7"/>
      <c r="D2" s="8"/>
      <c r="E2" s="8"/>
      <c r="F2" s="8"/>
      <c r="G2" s="8"/>
      <c r="H2" s="8"/>
    </row>
    <row r="3" spans="1:8">
      <c r="A3" s="3"/>
      <c r="B3" s="4"/>
      <c r="C3" s="7"/>
      <c r="D3" s="8"/>
      <c r="E3" s="8"/>
      <c r="F3" s="8"/>
      <c r="G3" s="8"/>
      <c r="H3" s="8"/>
    </row>
    <row r="4" spans="1:8" ht="13.5" thickBot="1">
      <c r="A4" s="60" t="s">
        <v>216</v>
      </c>
      <c r="B4" s="299" t="s">
        <v>29</v>
      </c>
      <c r="C4" s="30"/>
      <c r="D4" s="32"/>
      <c r="E4" s="32"/>
      <c r="F4" s="33"/>
      <c r="G4" s="33"/>
      <c r="H4" s="61" t="s">
        <v>81</v>
      </c>
    </row>
    <row r="5" spans="1:8">
      <c r="A5" s="62" t="s">
        <v>12</v>
      </c>
      <c r="B5" s="63"/>
      <c r="C5" s="418" t="s">
        <v>76</v>
      </c>
      <c r="D5" s="419"/>
      <c r="E5" s="420"/>
      <c r="F5" s="418" t="s">
        <v>80</v>
      </c>
      <c r="G5" s="419"/>
      <c r="H5" s="421"/>
    </row>
    <row r="6" spans="1:8">
      <c r="A6" s="64" t="s">
        <v>12</v>
      </c>
      <c r="B6" s="65"/>
      <c r="C6" s="66" t="s">
        <v>77</v>
      </c>
      <c r="D6" s="66" t="s">
        <v>78</v>
      </c>
      <c r="E6" s="66" t="s">
        <v>79</v>
      </c>
      <c r="F6" s="66" t="s">
        <v>77</v>
      </c>
      <c r="G6" s="66" t="s">
        <v>78</v>
      </c>
      <c r="H6" s="67" t="s">
        <v>79</v>
      </c>
    </row>
    <row r="7" spans="1:8">
      <c r="A7" s="68"/>
      <c r="B7" s="299" t="s">
        <v>215</v>
      </c>
      <c r="C7" s="69"/>
      <c r="D7" s="69"/>
      <c r="E7" s="69"/>
      <c r="F7" s="69"/>
      <c r="G7" s="69"/>
      <c r="H7" s="70"/>
    </row>
    <row r="8" spans="1:8">
      <c r="A8" s="68">
        <v>1</v>
      </c>
      <c r="B8" s="71" t="s">
        <v>214</v>
      </c>
      <c r="C8" s="69">
        <v>5116811.95</v>
      </c>
      <c r="D8" s="69">
        <v>4646037.3</v>
      </c>
      <c r="E8" s="72">
        <v>9762849.25</v>
      </c>
      <c r="F8" s="69">
        <v>2856185.98</v>
      </c>
      <c r="G8" s="69">
        <v>78487.850000000006</v>
      </c>
      <c r="H8" s="73">
        <v>2934673.83</v>
      </c>
    </row>
    <row r="9" spans="1:8">
      <c r="A9" s="68">
        <v>2</v>
      </c>
      <c r="B9" s="71" t="s">
        <v>213</v>
      </c>
      <c r="C9" s="74">
        <v>293223617.19999999</v>
      </c>
      <c r="D9" s="74">
        <v>283340876.65000004</v>
      </c>
      <c r="E9" s="72">
        <v>576564493.85000002</v>
      </c>
      <c r="F9" s="74">
        <v>195993978.38</v>
      </c>
      <c r="G9" s="74">
        <v>214486019.34</v>
      </c>
      <c r="H9" s="73">
        <v>410479997.72000003</v>
      </c>
    </row>
    <row r="10" spans="1:8">
      <c r="A10" s="68">
        <v>2.1</v>
      </c>
      <c r="B10" s="75" t="s">
        <v>212</v>
      </c>
      <c r="C10" s="69">
        <v>3458.18</v>
      </c>
      <c r="D10" s="69">
        <v>729799.14</v>
      </c>
      <c r="E10" s="72">
        <v>733257.32000000007</v>
      </c>
      <c r="F10" s="69">
        <v>158967.18</v>
      </c>
      <c r="G10" s="69">
        <v>107710.78</v>
      </c>
      <c r="H10" s="73">
        <v>266677.95999999996</v>
      </c>
    </row>
    <row r="11" spans="1:8">
      <c r="A11" s="68">
        <v>2.2000000000000002</v>
      </c>
      <c r="B11" s="75" t="s">
        <v>211</v>
      </c>
      <c r="C11" s="69">
        <v>40090940.859999999</v>
      </c>
      <c r="D11" s="69">
        <v>63309610.328500018</v>
      </c>
      <c r="E11" s="72">
        <v>103400551.18850002</v>
      </c>
      <c r="F11" s="69">
        <v>25289822.320000004</v>
      </c>
      <c r="G11" s="69">
        <v>56428490.560000002</v>
      </c>
      <c r="H11" s="73">
        <v>81718312.88000001</v>
      </c>
    </row>
    <row r="12" spans="1:8">
      <c r="A12" s="68">
        <v>2.2999999999999998</v>
      </c>
      <c r="B12" s="75" t="s">
        <v>210</v>
      </c>
      <c r="C12" s="69">
        <v>9580676.1400000006</v>
      </c>
      <c r="D12" s="69">
        <v>23714422.805</v>
      </c>
      <c r="E12" s="72">
        <v>33295098.945</v>
      </c>
      <c r="F12" s="69">
        <v>5337177.05</v>
      </c>
      <c r="G12" s="69">
        <v>9734452.6600000001</v>
      </c>
      <c r="H12" s="73">
        <v>15071629.710000001</v>
      </c>
    </row>
    <row r="13" spans="1:8">
      <c r="A13" s="68">
        <v>2.4</v>
      </c>
      <c r="B13" s="75" t="s">
        <v>209</v>
      </c>
      <c r="C13" s="69">
        <v>1753455.83</v>
      </c>
      <c r="D13" s="69">
        <v>8571436.1645999998</v>
      </c>
      <c r="E13" s="72">
        <v>10324891.9946</v>
      </c>
      <c r="F13" s="69">
        <v>1437566.56</v>
      </c>
      <c r="G13" s="69">
        <v>8002599.3700000001</v>
      </c>
      <c r="H13" s="73">
        <v>9440165.9299999997</v>
      </c>
    </row>
    <row r="14" spans="1:8">
      <c r="A14" s="68">
        <v>2.5</v>
      </c>
      <c r="B14" s="75" t="s">
        <v>208</v>
      </c>
      <c r="C14" s="69">
        <v>4035986.7299999995</v>
      </c>
      <c r="D14" s="69">
        <v>12606663.307399999</v>
      </c>
      <c r="E14" s="72">
        <v>16642650.0374</v>
      </c>
      <c r="F14" s="69">
        <v>3552445.5700000003</v>
      </c>
      <c r="G14" s="69">
        <v>7391855.9699999997</v>
      </c>
      <c r="H14" s="73">
        <v>10944301.539999999</v>
      </c>
    </row>
    <row r="15" spans="1:8">
      <c r="A15" s="68">
        <v>2.6</v>
      </c>
      <c r="B15" s="75" t="s">
        <v>207</v>
      </c>
      <c r="C15" s="69">
        <v>7102250.8099999987</v>
      </c>
      <c r="D15" s="69">
        <v>16388248.052699998</v>
      </c>
      <c r="E15" s="72">
        <v>23490498.862699997</v>
      </c>
      <c r="F15" s="69">
        <v>5028349.55</v>
      </c>
      <c r="G15" s="69">
        <v>13125270.969999999</v>
      </c>
      <c r="H15" s="73">
        <v>18153620.52</v>
      </c>
    </row>
    <row r="16" spans="1:8">
      <c r="A16" s="68">
        <v>2.7</v>
      </c>
      <c r="B16" s="75" t="s">
        <v>206</v>
      </c>
      <c r="C16" s="69">
        <v>5646587</v>
      </c>
      <c r="D16" s="69">
        <v>5852726.5073999995</v>
      </c>
      <c r="E16" s="72">
        <v>11499313.507399999</v>
      </c>
      <c r="F16" s="69">
        <v>1504163.01</v>
      </c>
      <c r="G16" s="69">
        <v>10953120.190000001</v>
      </c>
      <c r="H16" s="73">
        <v>12457283.200000001</v>
      </c>
    </row>
    <row r="17" spans="1:8">
      <c r="A17" s="68">
        <v>2.8</v>
      </c>
      <c r="B17" s="75" t="s">
        <v>205</v>
      </c>
      <c r="C17" s="69">
        <v>223599285.63999999</v>
      </c>
      <c r="D17" s="69">
        <v>137959728.13999999</v>
      </c>
      <c r="E17" s="72">
        <v>361559013.77999997</v>
      </c>
      <c r="F17" s="69">
        <v>153286757.69</v>
      </c>
      <c r="G17" s="69">
        <v>96977967.680000007</v>
      </c>
      <c r="H17" s="73">
        <v>250264725.37</v>
      </c>
    </row>
    <row r="18" spans="1:8">
      <c r="A18" s="68">
        <v>2.9</v>
      </c>
      <c r="B18" s="75" t="s">
        <v>204</v>
      </c>
      <c r="C18" s="69">
        <v>1410976.0099999998</v>
      </c>
      <c r="D18" s="69">
        <v>14208242.204399999</v>
      </c>
      <c r="E18" s="72">
        <v>15619218.214399999</v>
      </c>
      <c r="F18" s="69">
        <v>398729.44999999995</v>
      </c>
      <c r="G18" s="69">
        <v>11764551.159999998</v>
      </c>
      <c r="H18" s="73">
        <v>12163280.609999998</v>
      </c>
    </row>
    <row r="19" spans="1:8">
      <c r="A19" s="68">
        <v>3</v>
      </c>
      <c r="B19" s="71" t="s">
        <v>203</v>
      </c>
      <c r="C19" s="69">
        <v>12259301.189999999</v>
      </c>
      <c r="D19" s="69">
        <v>2381257.9700000002</v>
      </c>
      <c r="E19" s="72">
        <v>14640559.16</v>
      </c>
      <c r="F19" s="69">
        <v>10699700.529999999</v>
      </c>
      <c r="G19" s="69">
        <v>3074933.88</v>
      </c>
      <c r="H19" s="73">
        <v>13774634.41</v>
      </c>
    </row>
    <row r="20" spans="1:8">
      <c r="A20" s="68">
        <v>4</v>
      </c>
      <c r="B20" s="71" t="s">
        <v>202</v>
      </c>
      <c r="C20" s="69">
        <v>58435775.060000002</v>
      </c>
      <c r="D20" s="69">
        <v>58715.74</v>
      </c>
      <c r="E20" s="72">
        <v>58494490.800000004</v>
      </c>
      <c r="F20" s="69">
        <v>41643725.119999997</v>
      </c>
      <c r="G20" s="69">
        <v>4225.3900000000003</v>
      </c>
      <c r="H20" s="73">
        <v>41647950.509999998</v>
      </c>
    </row>
    <row r="21" spans="1:8">
      <c r="A21" s="68">
        <v>5</v>
      </c>
      <c r="B21" s="71" t="s">
        <v>201</v>
      </c>
      <c r="C21" s="69">
        <v>0</v>
      </c>
      <c r="D21" s="69">
        <v>0</v>
      </c>
      <c r="E21" s="72">
        <v>0</v>
      </c>
      <c r="F21" s="69">
        <v>0</v>
      </c>
      <c r="G21" s="69">
        <v>0</v>
      </c>
      <c r="H21" s="73">
        <v>0</v>
      </c>
    </row>
    <row r="22" spans="1:8">
      <c r="A22" s="68">
        <v>6</v>
      </c>
      <c r="B22" s="76" t="s">
        <v>200</v>
      </c>
      <c r="C22" s="74">
        <v>369035505.39999998</v>
      </c>
      <c r="D22" s="74">
        <v>290426887.66000009</v>
      </c>
      <c r="E22" s="72">
        <v>659462393.06000006</v>
      </c>
      <c r="F22" s="74">
        <v>251193590.00999999</v>
      </c>
      <c r="G22" s="74">
        <v>217643666.45999998</v>
      </c>
      <c r="H22" s="73">
        <v>468837256.46999997</v>
      </c>
    </row>
    <row r="23" spans="1:8">
      <c r="A23" s="68"/>
      <c r="B23" s="299" t="s">
        <v>199</v>
      </c>
      <c r="C23" s="77"/>
      <c r="D23" s="77"/>
      <c r="E23" s="78"/>
      <c r="F23" s="77"/>
      <c r="G23" s="77"/>
      <c r="H23" s="79"/>
    </row>
    <row r="24" spans="1:8">
      <c r="A24" s="68">
        <v>7</v>
      </c>
      <c r="B24" s="71" t="s">
        <v>198</v>
      </c>
      <c r="C24" s="69">
        <v>59673841.5</v>
      </c>
      <c r="D24" s="69">
        <v>23137521.52</v>
      </c>
      <c r="E24" s="72">
        <v>82811363.019999996</v>
      </c>
      <c r="F24" s="69">
        <v>21382546.890000001</v>
      </c>
      <c r="G24" s="69">
        <v>14618093.119999999</v>
      </c>
      <c r="H24" s="73">
        <v>36000640.009999998</v>
      </c>
    </row>
    <row r="25" spans="1:8">
      <c r="A25" s="68">
        <v>8</v>
      </c>
      <c r="B25" s="71" t="s">
        <v>197</v>
      </c>
      <c r="C25" s="69">
        <v>22787255.109999999</v>
      </c>
      <c r="D25" s="69">
        <v>66164904.479999997</v>
      </c>
      <c r="E25" s="72">
        <v>88952159.590000004</v>
      </c>
      <c r="F25" s="69">
        <v>15853936.09</v>
      </c>
      <c r="G25" s="69">
        <v>55183830.539999999</v>
      </c>
      <c r="H25" s="73">
        <v>71037766.629999995</v>
      </c>
    </row>
    <row r="26" spans="1:8">
      <c r="A26" s="68">
        <v>9</v>
      </c>
      <c r="B26" s="71" t="s">
        <v>196</v>
      </c>
      <c r="C26" s="69">
        <v>4923194.62</v>
      </c>
      <c r="D26" s="69">
        <v>1257057.83</v>
      </c>
      <c r="E26" s="72">
        <v>6180252.4500000002</v>
      </c>
      <c r="F26" s="69">
        <v>1763192.91</v>
      </c>
      <c r="G26" s="69">
        <v>1928943.56</v>
      </c>
      <c r="H26" s="73">
        <v>3692136.4699999997</v>
      </c>
    </row>
    <row r="27" spans="1:8">
      <c r="A27" s="68">
        <v>10</v>
      </c>
      <c r="B27" s="71" t="s">
        <v>195</v>
      </c>
      <c r="C27" s="69">
        <v>0</v>
      </c>
      <c r="D27" s="69">
        <v>0</v>
      </c>
      <c r="E27" s="72">
        <v>0</v>
      </c>
      <c r="F27" s="69">
        <v>0</v>
      </c>
      <c r="G27" s="69">
        <v>0</v>
      </c>
      <c r="H27" s="73">
        <v>0</v>
      </c>
    </row>
    <row r="28" spans="1:8">
      <c r="A28" s="68">
        <v>11</v>
      </c>
      <c r="B28" s="71" t="s">
        <v>194</v>
      </c>
      <c r="C28" s="69">
        <v>56350616.780000001</v>
      </c>
      <c r="D28" s="69">
        <v>73018620.590000004</v>
      </c>
      <c r="E28" s="72">
        <v>129369237.37</v>
      </c>
      <c r="F28" s="69">
        <v>28244305.219999999</v>
      </c>
      <c r="G28" s="69">
        <v>40110605.240000002</v>
      </c>
      <c r="H28" s="73">
        <v>68354910.460000008</v>
      </c>
    </row>
    <row r="29" spans="1:8">
      <c r="A29" s="68">
        <v>12</v>
      </c>
      <c r="B29" s="71" t="s">
        <v>193</v>
      </c>
      <c r="C29" s="69">
        <v>755779.17</v>
      </c>
      <c r="D29" s="69">
        <v>25.21</v>
      </c>
      <c r="E29" s="72">
        <v>755804.38</v>
      </c>
      <c r="F29" s="69">
        <v>545359.43999999994</v>
      </c>
      <c r="G29" s="69">
        <v>17.14</v>
      </c>
      <c r="H29" s="73">
        <v>545376.57999999996</v>
      </c>
    </row>
    <row r="30" spans="1:8">
      <c r="A30" s="68">
        <v>13</v>
      </c>
      <c r="B30" s="80" t="s">
        <v>192</v>
      </c>
      <c r="C30" s="74">
        <v>144490687.17999998</v>
      </c>
      <c r="D30" s="74">
        <v>163578129.63000003</v>
      </c>
      <c r="E30" s="72">
        <v>308068816.81</v>
      </c>
      <c r="F30" s="74">
        <v>67789340.549999997</v>
      </c>
      <c r="G30" s="74">
        <v>111841489.60000001</v>
      </c>
      <c r="H30" s="73">
        <v>179630830.15000001</v>
      </c>
    </row>
    <row r="31" spans="1:8">
      <c r="A31" s="68">
        <v>14</v>
      </c>
      <c r="B31" s="80" t="s">
        <v>191</v>
      </c>
      <c r="C31" s="74">
        <v>224544818.22</v>
      </c>
      <c r="D31" s="74">
        <v>126848758.03000006</v>
      </c>
      <c r="E31" s="72">
        <v>351393576.25000006</v>
      </c>
      <c r="F31" s="74">
        <v>183404249.45999998</v>
      </c>
      <c r="G31" s="74">
        <v>105802176.85999997</v>
      </c>
      <c r="H31" s="73">
        <v>289206426.31999993</v>
      </c>
    </row>
    <row r="32" spans="1:8">
      <c r="A32" s="68"/>
      <c r="B32" s="81"/>
      <c r="C32" s="81"/>
      <c r="D32" s="82"/>
      <c r="E32" s="78"/>
      <c r="F32" s="82"/>
      <c r="G32" s="82"/>
      <c r="H32" s="79"/>
    </row>
    <row r="33" spans="1:8">
      <c r="A33" s="68"/>
      <c r="B33" s="81" t="s">
        <v>190</v>
      </c>
      <c r="C33" s="77"/>
      <c r="D33" s="77"/>
      <c r="E33" s="78"/>
      <c r="F33" s="77"/>
      <c r="G33" s="77"/>
      <c r="H33" s="79"/>
    </row>
    <row r="34" spans="1:8">
      <c r="A34" s="68">
        <v>15</v>
      </c>
      <c r="B34" s="83" t="s">
        <v>189</v>
      </c>
      <c r="C34" s="84">
        <v>101538151.62</v>
      </c>
      <c r="D34" s="84">
        <v>12562638.925900001</v>
      </c>
      <c r="E34" s="72">
        <v>114100790.5459</v>
      </c>
      <c r="F34" s="84">
        <v>54123781.400000006</v>
      </c>
      <c r="G34" s="84">
        <v>10733891.7018</v>
      </c>
      <c r="H34" s="72">
        <v>64857673.10180001</v>
      </c>
    </row>
    <row r="35" spans="1:8">
      <c r="A35" s="68">
        <v>15.1</v>
      </c>
      <c r="B35" s="75" t="s">
        <v>188</v>
      </c>
      <c r="C35" s="69">
        <v>131909714.84</v>
      </c>
      <c r="D35" s="69">
        <v>43318034.6259</v>
      </c>
      <c r="E35" s="72">
        <v>175227749.4659</v>
      </c>
      <c r="F35" s="69">
        <v>73820517.980000004</v>
      </c>
      <c r="G35" s="69">
        <v>34957795.6818</v>
      </c>
      <c r="H35" s="72">
        <v>108778313.6618</v>
      </c>
    </row>
    <row r="36" spans="1:8">
      <c r="A36" s="68">
        <v>15.2</v>
      </c>
      <c r="B36" s="75" t="s">
        <v>187</v>
      </c>
      <c r="C36" s="69">
        <v>30371563.219999999</v>
      </c>
      <c r="D36" s="69">
        <v>30755395.699999999</v>
      </c>
      <c r="E36" s="72">
        <v>61126958.920000002</v>
      </c>
      <c r="F36" s="69">
        <v>19696736.579999998</v>
      </c>
      <c r="G36" s="69">
        <v>24223903.98</v>
      </c>
      <c r="H36" s="72">
        <v>43920640.560000002</v>
      </c>
    </row>
    <row r="37" spans="1:8">
      <c r="A37" s="68">
        <v>16</v>
      </c>
      <c r="B37" s="71" t="s">
        <v>186</v>
      </c>
      <c r="C37" s="69">
        <v>0</v>
      </c>
      <c r="D37" s="69">
        <v>0</v>
      </c>
      <c r="E37" s="72">
        <v>0</v>
      </c>
      <c r="F37" s="69">
        <v>1128677.93</v>
      </c>
      <c r="G37" s="69">
        <v>12521.11</v>
      </c>
      <c r="H37" s="72">
        <v>1141199.04</v>
      </c>
    </row>
    <row r="38" spans="1:8">
      <c r="A38" s="68">
        <v>17</v>
      </c>
      <c r="B38" s="71" t="s">
        <v>185</v>
      </c>
      <c r="C38" s="69">
        <v>0</v>
      </c>
      <c r="D38" s="69">
        <v>0</v>
      </c>
      <c r="E38" s="72">
        <v>0</v>
      </c>
      <c r="F38" s="69">
        <v>0</v>
      </c>
      <c r="G38" s="69">
        <v>0</v>
      </c>
      <c r="H38" s="72">
        <v>0</v>
      </c>
    </row>
    <row r="39" spans="1:8">
      <c r="A39" s="68">
        <v>18</v>
      </c>
      <c r="B39" s="71" t="s">
        <v>184</v>
      </c>
      <c r="C39" s="69">
        <v>-63845.06</v>
      </c>
      <c r="D39" s="69">
        <v>0</v>
      </c>
      <c r="E39" s="72">
        <v>-63845.06</v>
      </c>
      <c r="F39" s="69">
        <v>8806057.0500000007</v>
      </c>
      <c r="G39" s="69">
        <v>0</v>
      </c>
      <c r="H39" s="72">
        <v>8806057.0500000007</v>
      </c>
    </row>
    <row r="40" spans="1:8">
      <c r="A40" s="68">
        <v>19</v>
      </c>
      <c r="B40" s="71" t="s">
        <v>183</v>
      </c>
      <c r="C40" s="69">
        <v>65743215.590000004</v>
      </c>
      <c r="D40" s="69">
        <v>0</v>
      </c>
      <c r="E40" s="72">
        <v>65743215.590000004</v>
      </c>
      <c r="F40" s="69">
        <v>38392630.759999998</v>
      </c>
      <c r="G40" s="69">
        <v>0</v>
      </c>
      <c r="H40" s="72">
        <v>38392630.759999998</v>
      </c>
    </row>
    <row r="41" spans="1:8">
      <c r="A41" s="68">
        <v>20</v>
      </c>
      <c r="B41" s="71" t="s">
        <v>182</v>
      </c>
      <c r="C41" s="69">
        <v>-565299.15</v>
      </c>
      <c r="D41" s="69">
        <v>0</v>
      </c>
      <c r="E41" s="72">
        <v>-565299.15</v>
      </c>
      <c r="F41" s="69">
        <v>6549392.5</v>
      </c>
      <c r="G41" s="69">
        <v>0</v>
      </c>
      <c r="H41" s="72">
        <v>6549392.5</v>
      </c>
    </row>
    <row r="42" spans="1:8">
      <c r="A42" s="68">
        <v>21</v>
      </c>
      <c r="B42" s="71" t="s">
        <v>181</v>
      </c>
      <c r="C42" s="69">
        <v>-3305082.22</v>
      </c>
      <c r="D42" s="69">
        <v>0</v>
      </c>
      <c r="E42" s="72">
        <v>-3305082.22</v>
      </c>
      <c r="F42" s="69">
        <v>-616802.91</v>
      </c>
      <c r="G42" s="69">
        <v>0</v>
      </c>
      <c r="H42" s="72">
        <v>-616802.91</v>
      </c>
    </row>
    <row r="43" spans="1:8">
      <c r="A43" s="68">
        <v>22</v>
      </c>
      <c r="B43" s="71" t="s">
        <v>180</v>
      </c>
      <c r="C43" s="69">
        <v>3755869.96</v>
      </c>
      <c r="D43" s="69">
        <v>11735204.199999999</v>
      </c>
      <c r="E43" s="72">
        <v>15491074.16</v>
      </c>
      <c r="F43" s="69">
        <v>4507369.72</v>
      </c>
      <c r="G43" s="69">
        <v>8374015.8200000003</v>
      </c>
      <c r="H43" s="72">
        <v>12881385.539999999</v>
      </c>
    </row>
    <row r="44" spans="1:8">
      <c r="A44" s="68">
        <v>23</v>
      </c>
      <c r="B44" s="71" t="s">
        <v>179</v>
      </c>
      <c r="C44" s="69">
        <v>15849775.4</v>
      </c>
      <c r="D44" s="69">
        <v>4166446.4</v>
      </c>
      <c r="E44" s="72">
        <v>20016221.800000001</v>
      </c>
      <c r="F44" s="69">
        <v>7064372.8300000001</v>
      </c>
      <c r="G44" s="69">
        <v>5062221.7</v>
      </c>
      <c r="H44" s="72">
        <v>12126594.530000001</v>
      </c>
    </row>
    <row r="45" spans="1:8">
      <c r="A45" s="68">
        <v>24</v>
      </c>
      <c r="B45" s="80" t="s">
        <v>299</v>
      </c>
      <c r="C45" s="74">
        <v>182952786.14000002</v>
      </c>
      <c r="D45" s="74">
        <v>28464289.525899999</v>
      </c>
      <c r="E45" s="72">
        <v>211417075.66590002</v>
      </c>
      <c r="F45" s="74">
        <v>119955479.28000002</v>
      </c>
      <c r="G45" s="74">
        <v>24182650.331799999</v>
      </c>
      <c r="H45" s="72">
        <v>144138129.61180001</v>
      </c>
    </row>
    <row r="46" spans="1:8">
      <c r="A46" s="68"/>
      <c r="B46" s="299" t="s">
        <v>178</v>
      </c>
      <c r="C46" s="77"/>
      <c r="D46" s="77"/>
      <c r="E46" s="78"/>
      <c r="F46" s="77"/>
      <c r="G46" s="77"/>
      <c r="H46" s="79"/>
    </row>
    <row r="47" spans="1:8">
      <c r="A47" s="68">
        <v>25</v>
      </c>
      <c r="B47" s="71" t="s">
        <v>177</v>
      </c>
      <c r="C47" s="69">
        <v>14129398.27</v>
      </c>
      <c r="D47" s="69">
        <v>4330821.75</v>
      </c>
      <c r="E47" s="72">
        <v>18460220.02</v>
      </c>
      <c r="F47" s="69">
        <v>10290803.380000001</v>
      </c>
      <c r="G47" s="69">
        <v>10169706.880000001</v>
      </c>
      <c r="H47" s="73">
        <v>20460510.260000002</v>
      </c>
    </row>
    <row r="48" spans="1:8">
      <c r="A48" s="68">
        <v>26</v>
      </c>
      <c r="B48" s="71" t="s">
        <v>176</v>
      </c>
      <c r="C48" s="69">
        <v>12411952.359999999</v>
      </c>
      <c r="D48" s="69">
        <v>11419913.4</v>
      </c>
      <c r="E48" s="72">
        <v>23831865.759999998</v>
      </c>
      <c r="F48" s="69">
        <v>12699658.779999999</v>
      </c>
      <c r="G48" s="69">
        <v>13465306.359999999</v>
      </c>
      <c r="H48" s="73">
        <v>26164965.140000001</v>
      </c>
    </row>
    <row r="49" spans="1:8">
      <c r="A49" s="68">
        <v>27</v>
      </c>
      <c r="B49" s="71" t="s">
        <v>175</v>
      </c>
      <c r="C49" s="69">
        <v>150183613.75</v>
      </c>
      <c r="D49" s="69">
        <v>0</v>
      </c>
      <c r="E49" s="72">
        <v>150183613.75</v>
      </c>
      <c r="F49" s="69">
        <v>106337359.31999999</v>
      </c>
      <c r="G49" s="69">
        <v>0</v>
      </c>
      <c r="H49" s="73">
        <v>106337359.31999999</v>
      </c>
    </row>
    <row r="50" spans="1:8">
      <c r="A50" s="68">
        <v>28</v>
      </c>
      <c r="B50" s="71" t="s">
        <v>174</v>
      </c>
      <c r="C50" s="69">
        <v>3160776.24</v>
      </c>
      <c r="D50" s="69">
        <v>0</v>
      </c>
      <c r="E50" s="72">
        <v>3160776.24</v>
      </c>
      <c r="F50" s="69">
        <v>2519874.64</v>
      </c>
      <c r="G50" s="69">
        <v>0</v>
      </c>
      <c r="H50" s="73">
        <v>2519874.64</v>
      </c>
    </row>
    <row r="51" spans="1:8">
      <c r="A51" s="68">
        <v>29</v>
      </c>
      <c r="B51" s="71" t="s">
        <v>173</v>
      </c>
      <c r="C51" s="69">
        <v>23446996.510000002</v>
      </c>
      <c r="D51" s="69">
        <v>0</v>
      </c>
      <c r="E51" s="72">
        <v>23446996.510000002</v>
      </c>
      <c r="F51" s="69">
        <v>17327858.719999999</v>
      </c>
      <c r="G51" s="69">
        <v>0</v>
      </c>
      <c r="H51" s="73">
        <v>17327858.719999999</v>
      </c>
    </row>
    <row r="52" spans="1:8">
      <c r="A52" s="68">
        <v>30</v>
      </c>
      <c r="B52" s="71" t="s">
        <v>172</v>
      </c>
      <c r="C52" s="69">
        <v>33913013.93</v>
      </c>
      <c r="D52" s="69">
        <v>662927.53</v>
      </c>
      <c r="E52" s="72">
        <v>34575941.460000001</v>
      </c>
      <c r="F52" s="69">
        <v>21449422.609999999</v>
      </c>
      <c r="G52" s="69">
        <v>349718.81</v>
      </c>
      <c r="H52" s="73">
        <v>21799141.419999998</v>
      </c>
    </row>
    <row r="53" spans="1:8">
      <c r="A53" s="68">
        <v>31</v>
      </c>
      <c r="B53" s="80" t="s">
        <v>300</v>
      </c>
      <c r="C53" s="74">
        <v>237245751.06</v>
      </c>
      <c r="D53" s="74">
        <v>16413662.68</v>
      </c>
      <c r="E53" s="72">
        <v>253659413.74000001</v>
      </c>
      <c r="F53" s="74">
        <v>170624977.44999999</v>
      </c>
      <c r="G53" s="74">
        <v>23984732.050000001</v>
      </c>
      <c r="H53" s="72">
        <v>194609709.5</v>
      </c>
    </row>
    <row r="54" spans="1:8">
      <c r="A54" s="68">
        <v>32</v>
      </c>
      <c r="B54" s="80" t="s">
        <v>301</v>
      </c>
      <c r="C54" s="74">
        <v>-54292964.919999987</v>
      </c>
      <c r="D54" s="74">
        <v>12050626.845899999</v>
      </c>
      <c r="E54" s="72">
        <v>-42242338.074099988</v>
      </c>
      <c r="F54" s="74">
        <v>-50669498.169999972</v>
      </c>
      <c r="G54" s="74">
        <v>197918.28179999813</v>
      </c>
      <c r="H54" s="72">
        <v>-50471579.88819997</v>
      </c>
    </row>
    <row r="55" spans="1:8">
      <c r="A55" s="68"/>
      <c r="B55" s="81"/>
      <c r="C55" s="82"/>
      <c r="D55" s="82"/>
      <c r="E55" s="78"/>
      <c r="F55" s="82"/>
      <c r="G55" s="82"/>
      <c r="H55" s="79"/>
    </row>
    <row r="56" spans="1:8">
      <c r="A56" s="68">
        <v>33</v>
      </c>
      <c r="B56" s="80" t="s">
        <v>171</v>
      </c>
      <c r="C56" s="74">
        <v>170251853.30000001</v>
      </c>
      <c r="D56" s="74">
        <v>138899384.87590006</v>
      </c>
      <c r="E56" s="72">
        <v>309151238.1759001</v>
      </c>
      <c r="F56" s="74">
        <v>132734751.29000001</v>
      </c>
      <c r="G56" s="74">
        <v>106000095.14179997</v>
      </c>
      <c r="H56" s="73">
        <v>238734846.43179998</v>
      </c>
    </row>
    <row r="57" spans="1:8">
      <c r="A57" s="68"/>
      <c r="B57" s="81"/>
      <c r="C57" s="82"/>
      <c r="D57" s="82"/>
      <c r="E57" s="78"/>
      <c r="F57" s="82"/>
      <c r="G57" s="82"/>
      <c r="H57" s="79"/>
    </row>
    <row r="58" spans="1:8">
      <c r="A58" s="68">
        <v>34</v>
      </c>
      <c r="B58" s="71" t="s">
        <v>170</v>
      </c>
      <c r="C58" s="69">
        <v>60760845.109999999</v>
      </c>
      <c r="D58" s="69">
        <v>0</v>
      </c>
      <c r="E58" s="72">
        <v>60760845.109999999</v>
      </c>
      <c r="F58" s="69">
        <v>26315144.989999998</v>
      </c>
      <c r="G58" s="69">
        <v>0</v>
      </c>
      <c r="H58" s="73">
        <v>26315144.989999998</v>
      </c>
    </row>
    <row r="59" spans="1:8" s="300" customFormat="1">
      <c r="A59" s="68">
        <v>35</v>
      </c>
      <c r="B59" s="71" t="s">
        <v>169</v>
      </c>
      <c r="C59" s="69">
        <v>1536480.98</v>
      </c>
      <c r="D59" s="69">
        <v>0</v>
      </c>
      <c r="E59" s="72">
        <v>1536480.98</v>
      </c>
      <c r="F59" s="69">
        <v>10782.8</v>
      </c>
      <c r="G59" s="69">
        <v>0</v>
      </c>
      <c r="H59" s="73">
        <v>10782.8</v>
      </c>
    </row>
    <row r="60" spans="1:8">
      <c r="A60" s="68">
        <v>36</v>
      </c>
      <c r="B60" s="71" t="s">
        <v>168</v>
      </c>
      <c r="C60" s="69">
        <v>11167289.49</v>
      </c>
      <c r="D60" s="69">
        <v>0</v>
      </c>
      <c r="E60" s="72">
        <v>11167289.49</v>
      </c>
      <c r="F60" s="69">
        <v>5026445.34</v>
      </c>
      <c r="G60" s="69">
        <v>0</v>
      </c>
      <c r="H60" s="73">
        <v>5026445.34</v>
      </c>
    </row>
    <row r="61" spans="1:8">
      <c r="A61" s="68">
        <v>37</v>
      </c>
      <c r="B61" s="80" t="s">
        <v>167</v>
      </c>
      <c r="C61" s="74">
        <v>73464615.579999998</v>
      </c>
      <c r="D61" s="74">
        <v>0</v>
      </c>
      <c r="E61" s="72">
        <v>73464615.579999998</v>
      </c>
      <c r="F61" s="74">
        <v>31352373.129999999</v>
      </c>
      <c r="G61" s="74">
        <v>0</v>
      </c>
      <c r="H61" s="73">
        <v>31352373.129999999</v>
      </c>
    </row>
    <row r="62" spans="1:8">
      <c r="A62" s="68"/>
      <c r="B62" s="85"/>
      <c r="C62" s="77"/>
      <c r="D62" s="77"/>
      <c r="E62" s="78"/>
      <c r="F62" s="77"/>
      <c r="G62" s="77"/>
      <c r="H62" s="79"/>
    </row>
    <row r="63" spans="1:8">
      <c r="A63" s="68">
        <v>38</v>
      </c>
      <c r="B63" s="86" t="s">
        <v>166</v>
      </c>
      <c r="C63" s="74">
        <v>96787237.720000014</v>
      </c>
      <c r="D63" s="74">
        <v>138899384.87590006</v>
      </c>
      <c r="E63" s="72">
        <v>235686622.59590006</v>
      </c>
      <c r="F63" s="74">
        <v>101382378.16000001</v>
      </c>
      <c r="G63" s="74">
        <v>106000095.14179997</v>
      </c>
      <c r="H63" s="73">
        <v>207382473.30179998</v>
      </c>
    </row>
    <row r="64" spans="1:8">
      <c r="A64" s="64">
        <v>39</v>
      </c>
      <c r="B64" s="71" t="s">
        <v>165</v>
      </c>
      <c r="C64" s="87">
        <v>22397037.109999999</v>
      </c>
      <c r="D64" s="87">
        <v>0</v>
      </c>
      <c r="E64" s="72">
        <v>22397037.109999999</v>
      </c>
      <c r="F64" s="87">
        <v>23576734.079999998</v>
      </c>
      <c r="G64" s="87">
        <v>0</v>
      </c>
      <c r="H64" s="73">
        <v>23576734.079999998</v>
      </c>
    </row>
    <row r="65" spans="1:8">
      <c r="A65" s="68">
        <v>40</v>
      </c>
      <c r="B65" s="80" t="s">
        <v>164</v>
      </c>
      <c r="C65" s="74">
        <v>74390200.610000014</v>
      </c>
      <c r="D65" s="74">
        <v>138899384.87590006</v>
      </c>
      <c r="E65" s="72">
        <v>213289585.48590007</v>
      </c>
      <c r="F65" s="74">
        <v>77805644.080000013</v>
      </c>
      <c r="G65" s="74">
        <v>106000095.14179997</v>
      </c>
      <c r="H65" s="73">
        <v>183805739.22179997</v>
      </c>
    </row>
    <row r="66" spans="1:8">
      <c r="A66" s="64">
        <v>41</v>
      </c>
      <c r="B66" s="71" t="s">
        <v>163</v>
      </c>
      <c r="C66" s="87">
        <v>221447.34</v>
      </c>
      <c r="D66" s="87">
        <v>0</v>
      </c>
      <c r="E66" s="72">
        <v>221447.34</v>
      </c>
      <c r="F66" s="87">
        <v>0</v>
      </c>
      <c r="G66" s="87">
        <v>0</v>
      </c>
      <c r="H66" s="73">
        <v>0</v>
      </c>
    </row>
    <row r="67" spans="1:8" ht="13.5" thickBot="1">
      <c r="A67" s="88">
        <v>42</v>
      </c>
      <c r="B67" s="89" t="s">
        <v>162</v>
      </c>
      <c r="C67" s="90">
        <v>74611647.950000018</v>
      </c>
      <c r="D67" s="90">
        <v>138899384.87590006</v>
      </c>
      <c r="E67" s="91">
        <v>213511032.82590008</v>
      </c>
      <c r="F67" s="90">
        <v>77805644.080000013</v>
      </c>
      <c r="G67" s="90">
        <v>106000095.14179997</v>
      </c>
      <c r="H67" s="92">
        <v>183805739.22179997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A22" zoomScaleNormal="100" workbookViewId="0">
      <selection activeCell="P53" sqref="J7:P53"/>
    </sheetView>
  </sheetViews>
  <sheetFormatPr defaultColWidth="9.140625" defaultRowHeight="14.25"/>
  <cols>
    <col min="1" max="1" width="9.5703125" style="6" bestFit="1" customWidth="1"/>
    <col min="2" max="2" width="72.28515625" style="6" customWidth="1"/>
    <col min="3" max="3" width="13.42578125" style="6" bestFit="1" customWidth="1"/>
    <col min="4" max="5" width="14.42578125" style="6" bestFit="1" customWidth="1"/>
    <col min="6" max="8" width="12.7109375" style="6" customWidth="1"/>
    <col min="9" max="16384" width="9.140625" style="6"/>
  </cols>
  <sheetData>
    <row r="1" spans="1:16">
      <c r="A1" s="3" t="s">
        <v>38</v>
      </c>
      <c r="B1" s="5" t="str">
        <f>'1. key ratios '!B1</f>
        <v>TBC BANK</v>
      </c>
    </row>
    <row r="2" spans="1:16">
      <c r="A2" s="3" t="s">
        <v>39</v>
      </c>
      <c r="B2" s="413">
        <f>'1. key ratios '!B2</f>
        <v>43008</v>
      </c>
    </row>
    <row r="3" spans="1:16">
      <c r="A3" s="5"/>
    </row>
    <row r="4" spans="1:16" ht="15" thickBot="1">
      <c r="A4" s="5" t="s">
        <v>82</v>
      </c>
      <c r="B4" s="5"/>
      <c r="C4" s="272"/>
      <c r="D4" s="272"/>
      <c r="E4" s="272"/>
      <c r="F4" s="273"/>
      <c r="G4" s="273"/>
      <c r="H4" s="274" t="s">
        <v>81</v>
      </c>
    </row>
    <row r="5" spans="1:16">
      <c r="A5" s="422" t="s">
        <v>12</v>
      </c>
      <c r="B5" s="424" t="s">
        <v>369</v>
      </c>
      <c r="C5" s="418" t="s">
        <v>76</v>
      </c>
      <c r="D5" s="419"/>
      <c r="E5" s="420"/>
      <c r="F5" s="418" t="s">
        <v>80</v>
      </c>
      <c r="G5" s="419"/>
      <c r="H5" s="421"/>
    </row>
    <row r="6" spans="1:16">
      <c r="A6" s="423"/>
      <c r="B6" s="425"/>
      <c r="C6" s="39" t="s">
        <v>315</v>
      </c>
      <c r="D6" s="39" t="s">
        <v>135</v>
      </c>
      <c r="E6" s="39" t="s">
        <v>116</v>
      </c>
      <c r="F6" s="39" t="s">
        <v>315</v>
      </c>
      <c r="G6" s="39" t="s">
        <v>135</v>
      </c>
      <c r="H6" s="40" t="s">
        <v>116</v>
      </c>
    </row>
    <row r="7" spans="1:16" s="26" customFormat="1">
      <c r="A7" s="275">
        <v>1</v>
      </c>
      <c r="B7" s="276" t="s">
        <v>403</v>
      </c>
      <c r="C7" s="45">
        <v>585680199.49000013</v>
      </c>
      <c r="D7" s="45">
        <v>830479946.14632392</v>
      </c>
      <c r="E7" s="277">
        <v>1416160145.6363239</v>
      </c>
      <c r="F7" s="45"/>
      <c r="G7" s="45"/>
      <c r="H7" s="46">
        <f t="shared" ref="H7:H53" si="0">F7+G7</f>
        <v>0</v>
      </c>
      <c r="N7" s="415"/>
      <c r="O7" s="415"/>
      <c r="P7" s="415"/>
    </row>
    <row r="8" spans="1:16" s="26" customFormat="1">
      <c r="A8" s="275">
        <v>1.1000000000000001</v>
      </c>
      <c r="B8" s="338" t="s">
        <v>334</v>
      </c>
      <c r="C8" s="45">
        <v>249196536.84999999</v>
      </c>
      <c r="D8" s="45">
        <v>443822801.4526</v>
      </c>
      <c r="E8" s="277">
        <v>693019338.30260003</v>
      </c>
      <c r="F8" s="45"/>
      <c r="G8" s="45"/>
      <c r="H8" s="46">
        <f t="shared" si="0"/>
        <v>0</v>
      </c>
      <c r="N8" s="415"/>
      <c r="O8" s="415"/>
      <c r="P8" s="415"/>
    </row>
    <row r="9" spans="1:16" s="26" customFormat="1">
      <c r="A9" s="275">
        <v>1.2</v>
      </c>
      <c r="B9" s="338" t="s">
        <v>335</v>
      </c>
      <c r="C9" s="45">
        <v>161977.60000000001</v>
      </c>
      <c r="D9" s="45">
        <v>106768448.37970796</v>
      </c>
      <c r="E9" s="277">
        <v>106930425.97970796</v>
      </c>
      <c r="F9" s="45"/>
      <c r="G9" s="45"/>
      <c r="H9" s="46">
        <f t="shared" si="0"/>
        <v>0</v>
      </c>
      <c r="N9" s="415"/>
      <c r="O9" s="415"/>
      <c r="P9" s="415"/>
    </row>
    <row r="10" spans="1:16" s="26" customFormat="1">
      <c r="A10" s="275">
        <v>1.3</v>
      </c>
      <c r="B10" s="338" t="s">
        <v>336</v>
      </c>
      <c r="C10" s="45">
        <v>336321685.04000014</v>
      </c>
      <c r="D10" s="45">
        <v>249072862.29381594</v>
      </c>
      <c r="E10" s="277">
        <v>585394547.33381605</v>
      </c>
      <c r="F10" s="45"/>
      <c r="G10" s="45"/>
      <c r="H10" s="46">
        <f t="shared" si="0"/>
        <v>0</v>
      </c>
      <c r="N10" s="415"/>
      <c r="O10" s="415"/>
      <c r="P10" s="415"/>
    </row>
    <row r="11" spans="1:16" s="26" customFormat="1">
      <c r="A11" s="275">
        <v>1.4</v>
      </c>
      <c r="B11" s="338" t="s">
        <v>316</v>
      </c>
      <c r="C11" s="45">
        <v>0</v>
      </c>
      <c r="D11" s="45">
        <v>30815834.020199999</v>
      </c>
      <c r="E11" s="277">
        <v>30815834.020199999</v>
      </c>
      <c r="F11" s="45"/>
      <c r="G11" s="45"/>
      <c r="H11" s="46">
        <f t="shared" si="0"/>
        <v>0</v>
      </c>
      <c r="N11" s="415"/>
      <c r="O11" s="415"/>
      <c r="P11" s="415"/>
    </row>
    <row r="12" spans="1:16" s="26" customFormat="1" ht="29.25" customHeight="1">
      <c r="A12" s="275">
        <v>2</v>
      </c>
      <c r="B12" s="279" t="s">
        <v>338</v>
      </c>
      <c r="C12" s="45">
        <v>0</v>
      </c>
      <c r="D12" s="45">
        <v>115137681.5848</v>
      </c>
      <c r="E12" s="277">
        <v>115137681.5848</v>
      </c>
      <c r="F12" s="45"/>
      <c r="G12" s="45"/>
      <c r="H12" s="46">
        <f t="shared" si="0"/>
        <v>0</v>
      </c>
      <c r="N12" s="415"/>
      <c r="O12" s="415"/>
      <c r="P12" s="415"/>
    </row>
    <row r="13" spans="1:16" s="26" customFormat="1" ht="19.899999999999999" customHeight="1">
      <c r="A13" s="275">
        <v>3</v>
      </c>
      <c r="B13" s="279" t="s">
        <v>337</v>
      </c>
      <c r="C13" s="45">
        <v>250523232</v>
      </c>
      <c r="D13" s="45">
        <v>0</v>
      </c>
      <c r="E13" s="277">
        <v>250523232</v>
      </c>
      <c r="F13" s="45"/>
      <c r="G13" s="45"/>
      <c r="H13" s="46">
        <f t="shared" si="0"/>
        <v>0</v>
      </c>
      <c r="N13" s="415"/>
      <c r="O13" s="415"/>
      <c r="P13" s="415"/>
    </row>
    <row r="14" spans="1:16" s="26" customFormat="1">
      <c r="A14" s="275">
        <v>3.1</v>
      </c>
      <c r="B14" s="339" t="s">
        <v>317</v>
      </c>
      <c r="C14" s="45">
        <v>250523232</v>
      </c>
      <c r="D14" s="45">
        <v>0</v>
      </c>
      <c r="E14" s="277">
        <v>250523232</v>
      </c>
      <c r="F14" s="45"/>
      <c r="G14" s="45"/>
      <c r="H14" s="46">
        <f t="shared" si="0"/>
        <v>0</v>
      </c>
      <c r="N14" s="415"/>
      <c r="O14" s="415"/>
      <c r="P14" s="415"/>
    </row>
    <row r="15" spans="1:16" s="26" customFormat="1">
      <c r="A15" s="275">
        <v>3.2</v>
      </c>
      <c r="B15" s="339" t="s">
        <v>318</v>
      </c>
      <c r="C15" s="45">
        <v>0</v>
      </c>
      <c r="D15" s="45">
        <v>0</v>
      </c>
      <c r="E15" s="277">
        <v>0</v>
      </c>
      <c r="F15" s="45"/>
      <c r="G15" s="45"/>
      <c r="H15" s="46">
        <f t="shared" si="0"/>
        <v>0</v>
      </c>
      <c r="N15" s="415"/>
      <c r="O15" s="415"/>
      <c r="P15" s="415"/>
    </row>
    <row r="16" spans="1:16" s="26" customFormat="1">
      <c r="A16" s="275">
        <v>4</v>
      </c>
      <c r="B16" s="342" t="s">
        <v>348</v>
      </c>
      <c r="C16" s="45">
        <v>1481458156.19964</v>
      </c>
      <c r="D16" s="45">
        <v>3340776333.4801836</v>
      </c>
      <c r="E16" s="277">
        <v>4822234489.6798239</v>
      </c>
      <c r="F16" s="45"/>
      <c r="G16" s="45"/>
      <c r="H16" s="46">
        <f t="shared" si="0"/>
        <v>0</v>
      </c>
      <c r="N16" s="415"/>
      <c r="O16" s="415"/>
      <c r="P16" s="415"/>
    </row>
    <row r="17" spans="1:16" s="26" customFormat="1">
      <c r="A17" s="275">
        <v>4.0999999999999996</v>
      </c>
      <c r="B17" s="339" t="s">
        <v>339</v>
      </c>
      <c r="C17" s="45">
        <v>1381735127.91205</v>
      </c>
      <c r="D17" s="45">
        <v>3204180574.7248998</v>
      </c>
      <c r="E17" s="277">
        <v>4585915702.6369495</v>
      </c>
      <c r="F17" s="45"/>
      <c r="G17" s="45"/>
      <c r="H17" s="46">
        <f t="shared" si="0"/>
        <v>0</v>
      </c>
      <c r="N17" s="415"/>
      <c r="O17" s="415"/>
      <c r="P17" s="415"/>
    </row>
    <row r="18" spans="1:16" s="26" customFormat="1">
      <c r="A18" s="275">
        <v>4.2</v>
      </c>
      <c r="B18" s="339" t="s">
        <v>333</v>
      </c>
      <c r="C18" s="45">
        <v>99723028.287589997</v>
      </c>
      <c r="D18" s="45">
        <v>136595758.75528401</v>
      </c>
      <c r="E18" s="277">
        <v>236318787.04287401</v>
      </c>
      <c r="F18" s="45"/>
      <c r="G18" s="45"/>
      <c r="H18" s="46">
        <f t="shared" si="0"/>
        <v>0</v>
      </c>
      <c r="N18" s="415"/>
      <c r="O18" s="415"/>
      <c r="P18" s="415"/>
    </row>
    <row r="19" spans="1:16" s="26" customFormat="1">
      <c r="A19" s="275">
        <v>5</v>
      </c>
      <c r="B19" s="279" t="s">
        <v>347</v>
      </c>
      <c r="C19" s="45">
        <v>4727215395.1579514</v>
      </c>
      <c r="D19" s="45">
        <v>10816820122.247173</v>
      </c>
      <c r="E19" s="277">
        <v>15544035517.405125</v>
      </c>
      <c r="F19" s="45"/>
      <c r="G19" s="45"/>
      <c r="H19" s="46">
        <f t="shared" si="0"/>
        <v>0</v>
      </c>
      <c r="N19" s="415"/>
      <c r="O19" s="415"/>
      <c r="P19" s="415"/>
    </row>
    <row r="20" spans="1:16" s="26" customFormat="1">
      <c r="A20" s="275">
        <v>5.0999999999999996</v>
      </c>
      <c r="B20" s="340" t="s">
        <v>321</v>
      </c>
      <c r="C20" s="45">
        <v>92721278.076735005</v>
      </c>
      <c r="D20" s="45">
        <v>230810888.69573399</v>
      </c>
      <c r="E20" s="277">
        <v>323532166.77246898</v>
      </c>
      <c r="F20" s="45"/>
      <c r="G20" s="45"/>
      <c r="H20" s="46">
        <f t="shared" si="0"/>
        <v>0</v>
      </c>
      <c r="N20" s="415"/>
      <c r="O20" s="415"/>
      <c r="P20" s="415"/>
    </row>
    <row r="21" spans="1:16" s="26" customFormat="1">
      <c r="A21" s="275">
        <v>5.2</v>
      </c>
      <c r="B21" s="340" t="s">
        <v>320</v>
      </c>
      <c r="C21" s="45">
        <v>173382356.195638</v>
      </c>
      <c r="D21" s="45">
        <v>167253106.05151099</v>
      </c>
      <c r="E21" s="277">
        <v>340635462.24714899</v>
      </c>
      <c r="F21" s="45"/>
      <c r="G21" s="45"/>
      <c r="H21" s="46">
        <f t="shared" si="0"/>
        <v>0</v>
      </c>
      <c r="N21" s="415"/>
      <c r="O21" s="415"/>
      <c r="P21" s="415"/>
    </row>
    <row r="22" spans="1:16" s="26" customFormat="1">
      <c r="A22" s="275">
        <v>5.3</v>
      </c>
      <c r="B22" s="340" t="s">
        <v>319</v>
      </c>
      <c r="C22" s="45">
        <v>3431481187.0207548</v>
      </c>
      <c r="D22" s="45">
        <v>8711433396.9482136</v>
      </c>
      <c r="E22" s="277">
        <v>12142914583.968967</v>
      </c>
      <c r="F22" s="45"/>
      <c r="G22" s="45"/>
      <c r="H22" s="46">
        <f t="shared" si="0"/>
        <v>0</v>
      </c>
      <c r="N22" s="415"/>
      <c r="O22" s="415"/>
      <c r="P22" s="415"/>
    </row>
    <row r="23" spans="1:16" s="26" customFormat="1">
      <c r="A23" s="275" t="s">
        <v>22</v>
      </c>
      <c r="B23" s="280" t="s">
        <v>83</v>
      </c>
      <c r="C23" s="45">
        <v>1883136389.56515</v>
      </c>
      <c r="D23" s="45">
        <v>3742093884.4195299</v>
      </c>
      <c r="E23" s="277">
        <v>5625230273.9846802</v>
      </c>
      <c r="F23" s="45"/>
      <c r="G23" s="45"/>
      <c r="H23" s="46">
        <f t="shared" si="0"/>
        <v>0</v>
      </c>
      <c r="N23" s="415"/>
      <c r="O23" s="415"/>
      <c r="P23" s="415"/>
    </row>
    <row r="24" spans="1:16" s="26" customFormat="1">
      <c r="A24" s="275" t="s">
        <v>23</v>
      </c>
      <c r="B24" s="280" t="s">
        <v>84</v>
      </c>
      <c r="C24" s="45">
        <v>629476097.74650395</v>
      </c>
      <c r="D24" s="45">
        <v>2330643707.6218801</v>
      </c>
      <c r="E24" s="277">
        <v>2960119805.3683839</v>
      </c>
      <c r="F24" s="45"/>
      <c r="G24" s="45"/>
      <c r="H24" s="46">
        <f t="shared" si="0"/>
        <v>0</v>
      </c>
      <c r="N24" s="415"/>
      <c r="O24" s="415"/>
      <c r="P24" s="415"/>
    </row>
    <row r="25" spans="1:16" s="26" customFormat="1">
      <c r="A25" s="275" t="s">
        <v>24</v>
      </c>
      <c r="B25" s="280" t="s">
        <v>85</v>
      </c>
      <c r="C25" s="45">
        <v>0</v>
      </c>
      <c r="D25" s="45">
        <v>0</v>
      </c>
      <c r="E25" s="277">
        <v>0</v>
      </c>
      <c r="F25" s="45"/>
      <c r="G25" s="45"/>
      <c r="H25" s="46">
        <f t="shared" si="0"/>
        <v>0</v>
      </c>
      <c r="N25" s="415"/>
      <c r="O25" s="415"/>
      <c r="P25" s="415"/>
    </row>
    <row r="26" spans="1:16" s="26" customFormat="1">
      <c r="A26" s="275" t="s">
        <v>25</v>
      </c>
      <c r="B26" s="280" t="s">
        <v>86</v>
      </c>
      <c r="C26" s="45">
        <v>580422096.45807195</v>
      </c>
      <c r="D26" s="45">
        <v>1719242176.81179</v>
      </c>
      <c r="E26" s="277">
        <v>2299664273.2698622</v>
      </c>
      <c r="F26" s="45"/>
      <c r="G26" s="45"/>
      <c r="H26" s="46">
        <f t="shared" si="0"/>
        <v>0</v>
      </c>
      <c r="N26" s="415"/>
      <c r="O26" s="415"/>
      <c r="P26" s="415"/>
    </row>
    <row r="27" spans="1:16" s="26" customFormat="1">
      <c r="A27" s="275" t="s">
        <v>26</v>
      </c>
      <c r="B27" s="280" t="s">
        <v>87</v>
      </c>
      <c r="C27" s="45">
        <v>338446603.25102901</v>
      </c>
      <c r="D27" s="45">
        <v>919453628.09501195</v>
      </c>
      <c r="E27" s="277">
        <v>1257900231.346041</v>
      </c>
      <c r="F27" s="45"/>
      <c r="G27" s="45"/>
      <c r="H27" s="46">
        <f t="shared" si="0"/>
        <v>0</v>
      </c>
      <c r="N27" s="415"/>
      <c r="O27" s="415"/>
      <c r="P27" s="415"/>
    </row>
    <row r="28" spans="1:16" s="26" customFormat="1">
      <c r="A28" s="275">
        <v>5.4</v>
      </c>
      <c r="B28" s="340" t="s">
        <v>322</v>
      </c>
      <c r="C28" s="45">
        <v>708975272.53106999</v>
      </c>
      <c r="D28" s="45">
        <v>1019020064.49113</v>
      </c>
      <c r="E28" s="277">
        <v>1727995337.0222001</v>
      </c>
      <c r="F28" s="45"/>
      <c r="G28" s="45"/>
      <c r="H28" s="46">
        <f t="shared" si="0"/>
        <v>0</v>
      </c>
      <c r="N28" s="415"/>
      <c r="O28" s="415"/>
      <c r="P28" s="415"/>
    </row>
    <row r="29" spans="1:16" s="26" customFormat="1">
      <c r="A29" s="275">
        <v>5.5</v>
      </c>
      <c r="B29" s="340" t="s">
        <v>323</v>
      </c>
      <c r="C29" s="45">
        <v>218288552.05793399</v>
      </c>
      <c r="D29" s="45">
        <v>328856571.88018799</v>
      </c>
      <c r="E29" s="277">
        <v>547145123.93812203</v>
      </c>
      <c r="F29" s="45"/>
      <c r="G29" s="45"/>
      <c r="H29" s="46">
        <f t="shared" si="0"/>
        <v>0</v>
      </c>
      <c r="N29" s="415"/>
      <c r="O29" s="415"/>
      <c r="P29" s="415"/>
    </row>
    <row r="30" spans="1:16" s="26" customFormat="1">
      <c r="A30" s="275">
        <v>5.6</v>
      </c>
      <c r="B30" s="340" t="s">
        <v>324</v>
      </c>
      <c r="C30" s="45">
        <v>0</v>
      </c>
      <c r="D30" s="45">
        <v>0</v>
      </c>
      <c r="E30" s="277">
        <v>0</v>
      </c>
      <c r="F30" s="45"/>
      <c r="G30" s="45"/>
      <c r="H30" s="46">
        <f t="shared" si="0"/>
        <v>0</v>
      </c>
      <c r="N30" s="415"/>
      <c r="O30" s="415"/>
      <c r="P30" s="415"/>
    </row>
    <row r="31" spans="1:16" s="26" customFormat="1">
      <c r="A31" s="275">
        <v>5.7</v>
      </c>
      <c r="B31" s="340" t="s">
        <v>87</v>
      </c>
      <c r="C31" s="45">
        <v>102366749.27582</v>
      </c>
      <c r="D31" s="45">
        <v>359446094.18039602</v>
      </c>
      <c r="E31" s="277">
        <v>461812843.45621604</v>
      </c>
      <c r="F31" s="45"/>
      <c r="G31" s="45"/>
      <c r="H31" s="46">
        <f t="shared" si="0"/>
        <v>0</v>
      </c>
      <c r="N31" s="415"/>
      <c r="O31" s="415"/>
      <c r="P31" s="415"/>
    </row>
    <row r="32" spans="1:16" s="26" customFormat="1">
      <c r="A32" s="275">
        <v>6</v>
      </c>
      <c r="B32" s="279" t="s">
        <v>353</v>
      </c>
      <c r="C32" s="45">
        <v>178939996.42719996</v>
      </c>
      <c r="D32" s="45">
        <v>312481552.28687418</v>
      </c>
      <c r="E32" s="45">
        <v>491421548.71407413</v>
      </c>
      <c r="F32" s="45"/>
      <c r="G32" s="45"/>
      <c r="H32" s="46">
        <f t="shared" si="0"/>
        <v>0</v>
      </c>
      <c r="N32" s="415"/>
      <c r="O32" s="415"/>
      <c r="P32" s="415"/>
    </row>
    <row r="33" spans="1:16" s="26" customFormat="1">
      <c r="A33" s="275">
        <v>6.1</v>
      </c>
      <c r="B33" s="341" t="s">
        <v>343</v>
      </c>
      <c r="C33" s="45">
        <v>178550804.42719996</v>
      </c>
      <c r="D33" s="45">
        <v>13455035.660875149</v>
      </c>
      <c r="E33" s="277">
        <v>192005840.0880751</v>
      </c>
      <c r="F33" s="45"/>
      <c r="G33" s="45"/>
      <c r="H33" s="46">
        <f t="shared" si="0"/>
        <v>0</v>
      </c>
      <c r="N33" s="415"/>
      <c r="O33" s="415"/>
      <c r="P33" s="415"/>
    </row>
    <row r="34" spans="1:16" s="26" customFormat="1">
      <c r="A34" s="275">
        <v>6.2</v>
      </c>
      <c r="B34" s="341" t="s">
        <v>344</v>
      </c>
      <c r="C34" s="45">
        <v>389192</v>
      </c>
      <c r="D34" s="45">
        <v>190051716.62599903</v>
      </c>
      <c r="E34" s="277">
        <v>190440908.62599903</v>
      </c>
      <c r="F34" s="45"/>
      <c r="G34" s="45"/>
      <c r="H34" s="46">
        <f t="shared" si="0"/>
        <v>0</v>
      </c>
      <c r="N34" s="415"/>
      <c r="O34" s="415"/>
      <c r="P34" s="415"/>
    </row>
    <row r="35" spans="1:16" s="26" customFormat="1">
      <c r="A35" s="275">
        <v>6.3</v>
      </c>
      <c r="B35" s="341" t="s">
        <v>340</v>
      </c>
      <c r="C35" s="45">
        <v>0</v>
      </c>
      <c r="D35" s="45">
        <v>108974800</v>
      </c>
      <c r="E35" s="277">
        <v>108974800</v>
      </c>
      <c r="F35" s="45"/>
      <c r="G35" s="45"/>
      <c r="H35" s="46">
        <f t="shared" si="0"/>
        <v>0</v>
      </c>
      <c r="N35" s="415"/>
      <c r="O35" s="415"/>
      <c r="P35" s="415"/>
    </row>
    <row r="36" spans="1:16" s="26" customFormat="1">
      <c r="A36" s="275">
        <v>6.4</v>
      </c>
      <c r="B36" s="341" t="s">
        <v>341</v>
      </c>
      <c r="C36" s="45">
        <v>0</v>
      </c>
      <c r="D36" s="45">
        <v>0</v>
      </c>
      <c r="E36" s="277">
        <v>0</v>
      </c>
      <c r="F36" s="45"/>
      <c r="G36" s="45"/>
      <c r="H36" s="46">
        <f t="shared" si="0"/>
        <v>0</v>
      </c>
      <c r="N36" s="415"/>
      <c r="O36" s="415"/>
      <c r="P36" s="415"/>
    </row>
    <row r="37" spans="1:16" s="26" customFormat="1">
      <c r="A37" s="275">
        <v>6.5</v>
      </c>
      <c r="B37" s="341" t="s">
        <v>342</v>
      </c>
      <c r="C37" s="45">
        <v>0</v>
      </c>
      <c r="D37" s="45">
        <v>0</v>
      </c>
      <c r="E37" s="277">
        <v>0</v>
      </c>
      <c r="F37" s="45"/>
      <c r="G37" s="45"/>
      <c r="H37" s="46">
        <f t="shared" si="0"/>
        <v>0</v>
      </c>
      <c r="N37" s="415"/>
      <c r="O37" s="415"/>
      <c r="P37" s="415"/>
    </row>
    <row r="38" spans="1:16" s="26" customFormat="1">
      <c r="A38" s="275">
        <v>6.6</v>
      </c>
      <c r="B38" s="341" t="s">
        <v>345</v>
      </c>
      <c r="C38" s="45">
        <v>0</v>
      </c>
      <c r="D38" s="45">
        <v>0</v>
      </c>
      <c r="E38" s="277">
        <v>0</v>
      </c>
      <c r="F38" s="45"/>
      <c r="G38" s="45"/>
      <c r="H38" s="46">
        <f t="shared" si="0"/>
        <v>0</v>
      </c>
      <c r="N38" s="415"/>
      <c r="O38" s="415"/>
      <c r="P38" s="415"/>
    </row>
    <row r="39" spans="1:16" s="26" customFormat="1">
      <c r="A39" s="275">
        <v>6.7</v>
      </c>
      <c r="B39" s="341" t="s">
        <v>346</v>
      </c>
      <c r="C39" s="45">
        <v>0</v>
      </c>
      <c r="D39" s="45">
        <v>0</v>
      </c>
      <c r="E39" s="277">
        <v>0</v>
      </c>
      <c r="F39" s="45"/>
      <c r="G39" s="45"/>
      <c r="H39" s="46">
        <f t="shared" si="0"/>
        <v>0</v>
      </c>
      <c r="N39" s="415"/>
      <c r="O39" s="415"/>
      <c r="P39" s="415"/>
    </row>
    <row r="40" spans="1:16" s="26" customFormat="1">
      <c r="A40" s="275">
        <v>7</v>
      </c>
      <c r="B40" s="279" t="s">
        <v>349</v>
      </c>
      <c r="C40" s="45">
        <v>264825993.35844433</v>
      </c>
      <c r="D40" s="45">
        <v>191486755.43236905</v>
      </c>
      <c r="E40" s="277">
        <v>456312748.79081339</v>
      </c>
      <c r="F40" s="45"/>
      <c r="G40" s="45"/>
      <c r="H40" s="46">
        <f t="shared" si="0"/>
        <v>0</v>
      </c>
      <c r="N40" s="415"/>
      <c r="O40" s="415"/>
      <c r="P40" s="415"/>
    </row>
    <row r="41" spans="1:16" s="26" customFormat="1">
      <c r="A41" s="275">
        <v>7.1</v>
      </c>
      <c r="B41" s="278" t="s">
        <v>350</v>
      </c>
      <c r="C41" s="45">
        <v>20741263.539023012</v>
      </c>
      <c r="D41" s="45">
        <v>6076514.6909769988</v>
      </c>
      <c r="E41" s="277">
        <v>26817778.230000012</v>
      </c>
      <c r="F41" s="45"/>
      <c r="G41" s="45"/>
      <c r="H41" s="46">
        <f t="shared" si="0"/>
        <v>0</v>
      </c>
      <c r="N41" s="415"/>
      <c r="O41" s="415"/>
      <c r="P41" s="415"/>
    </row>
    <row r="42" spans="1:16" s="26" customFormat="1" ht="25.5">
      <c r="A42" s="275">
        <v>7.2</v>
      </c>
      <c r="B42" s="278" t="s">
        <v>351</v>
      </c>
      <c r="C42" s="45">
        <v>9823190.9699999969</v>
      </c>
      <c r="D42" s="45">
        <v>6365200.5921190009</v>
      </c>
      <c r="E42" s="277">
        <v>16188391.562118998</v>
      </c>
      <c r="F42" s="45"/>
      <c r="G42" s="45"/>
      <c r="H42" s="46">
        <f t="shared" si="0"/>
        <v>0</v>
      </c>
      <c r="N42" s="415"/>
      <c r="O42" s="415"/>
      <c r="P42" s="415"/>
    </row>
    <row r="43" spans="1:16" s="26" customFormat="1" ht="25.5">
      <c r="A43" s="275">
        <v>7.3</v>
      </c>
      <c r="B43" s="278" t="s">
        <v>354</v>
      </c>
      <c r="C43" s="45">
        <v>172223935.61844471</v>
      </c>
      <c r="D43" s="45">
        <v>117693532.92719902</v>
      </c>
      <c r="E43" s="277">
        <v>289917468.54564375</v>
      </c>
      <c r="F43" s="45"/>
      <c r="G43" s="45"/>
      <c r="H43" s="46">
        <f t="shared" si="0"/>
        <v>0</v>
      </c>
      <c r="N43" s="415"/>
      <c r="O43" s="415"/>
      <c r="P43" s="415"/>
    </row>
    <row r="44" spans="1:16" s="26" customFormat="1" ht="25.5">
      <c r="A44" s="275">
        <v>7.4</v>
      </c>
      <c r="B44" s="278" t="s">
        <v>355</v>
      </c>
      <c r="C44" s="45">
        <v>92602057.739999622</v>
      </c>
      <c r="D44" s="45">
        <v>73793222.505170047</v>
      </c>
      <c r="E44" s="277">
        <v>166395280.24516967</v>
      </c>
      <c r="F44" s="45"/>
      <c r="G44" s="45"/>
      <c r="H44" s="46">
        <f t="shared" si="0"/>
        <v>0</v>
      </c>
      <c r="N44" s="415"/>
      <c r="O44" s="415"/>
      <c r="P44" s="415"/>
    </row>
    <row r="45" spans="1:16" s="26" customFormat="1">
      <c r="A45" s="275">
        <v>8</v>
      </c>
      <c r="B45" s="279" t="s">
        <v>332</v>
      </c>
      <c r="C45" s="45">
        <v>1385602.5907641209</v>
      </c>
      <c r="D45" s="45">
        <v>64206604.432333633</v>
      </c>
      <c r="E45" s="277">
        <v>65592207.023097754</v>
      </c>
      <c r="F45" s="45"/>
      <c r="G45" s="45"/>
      <c r="H45" s="46">
        <f t="shared" si="0"/>
        <v>0</v>
      </c>
      <c r="N45" s="415"/>
      <c r="O45" s="415"/>
      <c r="P45" s="415"/>
    </row>
    <row r="46" spans="1:16" s="26" customFormat="1">
      <c r="A46" s="275">
        <v>8.1</v>
      </c>
      <c r="B46" s="339" t="s">
        <v>356</v>
      </c>
      <c r="C46" s="45">
        <v>0</v>
      </c>
      <c r="D46" s="45">
        <v>0</v>
      </c>
      <c r="E46" s="277">
        <v>0</v>
      </c>
      <c r="F46" s="45"/>
      <c r="G46" s="45"/>
      <c r="H46" s="46">
        <f t="shared" si="0"/>
        <v>0</v>
      </c>
      <c r="N46" s="415"/>
      <c r="O46" s="415"/>
      <c r="P46" s="415"/>
    </row>
    <row r="47" spans="1:16" s="26" customFormat="1">
      <c r="A47" s="275">
        <v>8.1999999999999993</v>
      </c>
      <c r="B47" s="339" t="s">
        <v>357</v>
      </c>
      <c r="C47" s="45">
        <v>36276.357369863021</v>
      </c>
      <c r="D47" s="45">
        <v>2503538.869544779</v>
      </c>
      <c r="E47" s="277">
        <v>2539815.2269146419</v>
      </c>
      <c r="F47" s="45"/>
      <c r="G47" s="45"/>
      <c r="H47" s="46">
        <f t="shared" si="0"/>
        <v>0</v>
      </c>
      <c r="N47" s="415"/>
      <c r="O47" s="415"/>
      <c r="P47" s="415"/>
    </row>
    <row r="48" spans="1:16" s="26" customFormat="1">
      <c r="A48" s="275">
        <v>8.3000000000000007</v>
      </c>
      <c r="B48" s="339" t="s">
        <v>358</v>
      </c>
      <c r="C48" s="45">
        <v>165596.26347844012</v>
      </c>
      <c r="D48" s="45">
        <v>1956637.5031911456</v>
      </c>
      <c r="E48" s="277">
        <v>2122233.7666695858</v>
      </c>
      <c r="F48" s="45"/>
      <c r="G48" s="45"/>
      <c r="H48" s="46">
        <f t="shared" si="0"/>
        <v>0</v>
      </c>
      <c r="N48" s="415"/>
      <c r="O48" s="415"/>
      <c r="P48" s="415"/>
    </row>
    <row r="49" spans="1:16" s="26" customFormat="1">
      <c r="A49" s="275">
        <v>8.4</v>
      </c>
      <c r="B49" s="339" t="s">
        <v>359</v>
      </c>
      <c r="C49" s="45">
        <v>491102.66940451745</v>
      </c>
      <c r="D49" s="45">
        <v>3633816.0343521857</v>
      </c>
      <c r="E49" s="277">
        <v>4124918.7037567031</v>
      </c>
      <c r="F49" s="45"/>
      <c r="G49" s="45"/>
      <c r="H49" s="46">
        <f t="shared" si="0"/>
        <v>0</v>
      </c>
      <c r="N49" s="415"/>
      <c r="O49" s="415"/>
      <c r="P49" s="415"/>
    </row>
    <row r="50" spans="1:16" s="26" customFormat="1">
      <c r="A50" s="275">
        <v>8.5</v>
      </c>
      <c r="B50" s="339" t="s">
        <v>360</v>
      </c>
      <c r="C50" s="45">
        <v>139049.06776180697</v>
      </c>
      <c r="D50" s="45">
        <v>6487006.5703182025</v>
      </c>
      <c r="E50" s="277">
        <v>6626055.6380800093</v>
      </c>
      <c r="F50" s="45"/>
      <c r="G50" s="45"/>
      <c r="H50" s="46">
        <f t="shared" si="0"/>
        <v>0</v>
      </c>
      <c r="N50" s="415"/>
      <c r="O50" s="415"/>
      <c r="P50" s="415"/>
    </row>
    <row r="51" spans="1:16" s="26" customFormat="1">
      <c r="A51" s="275">
        <v>8.6</v>
      </c>
      <c r="B51" s="339" t="s">
        <v>361</v>
      </c>
      <c r="C51" s="45">
        <v>203270.03194888175</v>
      </c>
      <c r="D51" s="45">
        <v>5921452.4862120207</v>
      </c>
      <c r="E51" s="277">
        <v>6124722.5181609029</v>
      </c>
      <c r="F51" s="45"/>
      <c r="G51" s="45"/>
      <c r="H51" s="46">
        <f t="shared" si="0"/>
        <v>0</v>
      </c>
      <c r="N51" s="415"/>
      <c r="O51" s="415"/>
      <c r="P51" s="415"/>
    </row>
    <row r="52" spans="1:16" s="26" customFormat="1">
      <c r="A52" s="275">
        <v>8.6999999999999993</v>
      </c>
      <c r="B52" s="339" t="s">
        <v>362</v>
      </c>
      <c r="C52" s="45">
        <v>350308.2008006117</v>
      </c>
      <c r="D52" s="45">
        <v>43704152.968715303</v>
      </c>
      <c r="E52" s="277">
        <v>44054461.169515915</v>
      </c>
      <c r="F52" s="45"/>
      <c r="G52" s="45"/>
      <c r="H52" s="46">
        <f t="shared" si="0"/>
        <v>0</v>
      </c>
      <c r="N52" s="415"/>
      <c r="O52" s="415"/>
      <c r="P52" s="415"/>
    </row>
    <row r="53" spans="1:16" s="26" customFormat="1" ht="15" thickBot="1">
      <c r="A53" s="281">
        <v>9</v>
      </c>
      <c r="B53" s="282" t="s">
        <v>352</v>
      </c>
      <c r="C53" s="283">
        <v>2362749.3000000003</v>
      </c>
      <c r="D53" s="283">
        <v>744247.87593700003</v>
      </c>
      <c r="E53" s="284">
        <v>3106997.1759370002</v>
      </c>
      <c r="F53" s="283"/>
      <c r="G53" s="283"/>
      <c r="H53" s="57">
        <f t="shared" si="0"/>
        <v>0</v>
      </c>
      <c r="N53" s="415"/>
      <c r="O53" s="415"/>
      <c r="P53" s="415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F10" sqref="F10"/>
    </sheetView>
  </sheetViews>
  <sheetFormatPr defaultColWidth="9.140625" defaultRowHeight="12.75"/>
  <cols>
    <col min="1" max="1" width="9.5703125" style="5" bestFit="1" customWidth="1"/>
    <col min="2" max="2" width="93.5703125" style="5" customWidth="1"/>
    <col min="3" max="4" width="13.85546875" style="5" bestFit="1" customWidth="1"/>
    <col min="5" max="11" width="9.7109375" style="59" customWidth="1"/>
    <col min="12" max="16384" width="9.140625" style="59"/>
  </cols>
  <sheetData>
    <row r="1" spans="1:8">
      <c r="A1" s="3" t="s">
        <v>38</v>
      </c>
      <c r="B1" s="5" t="str">
        <f>'1. key ratios '!B1</f>
        <v>TBC BANK</v>
      </c>
      <c r="C1" s="4"/>
    </row>
    <row r="2" spans="1:8">
      <c r="A2" s="3" t="s">
        <v>39</v>
      </c>
      <c r="B2" s="413">
        <f>'1. key ratios '!B2</f>
        <v>43008</v>
      </c>
      <c r="C2" s="7"/>
      <c r="D2" s="8"/>
      <c r="E2" s="93"/>
      <c r="F2" s="93"/>
      <c r="G2" s="93"/>
      <c r="H2" s="93"/>
    </row>
    <row r="3" spans="1:8">
      <c r="A3" s="3"/>
      <c r="B3" s="4"/>
      <c r="C3" s="7"/>
      <c r="D3" s="8"/>
      <c r="E3" s="93"/>
      <c r="F3" s="93"/>
      <c r="G3" s="93"/>
      <c r="H3" s="93"/>
    </row>
    <row r="4" spans="1:8" ht="15" customHeight="1" thickBot="1">
      <c r="A4" s="8" t="s">
        <v>220</v>
      </c>
      <c r="B4" s="204" t="s">
        <v>325</v>
      </c>
      <c r="D4" s="94" t="s">
        <v>81</v>
      </c>
    </row>
    <row r="5" spans="1:8" ht="15" customHeight="1">
      <c r="A5" s="322" t="s">
        <v>12</v>
      </c>
      <c r="B5" s="323"/>
      <c r="C5" s="324" t="s">
        <v>5</v>
      </c>
      <c r="D5" s="325" t="s">
        <v>6</v>
      </c>
    </row>
    <row r="6" spans="1:8" ht="15" customHeight="1">
      <c r="A6" s="95">
        <v>1</v>
      </c>
      <c r="B6" s="96" t="s">
        <v>329</v>
      </c>
      <c r="C6" s="97">
        <v>11785281583.519262</v>
      </c>
      <c r="D6" s="98">
        <v>11105383158.589939</v>
      </c>
    </row>
    <row r="7" spans="1:8" ht="15" customHeight="1">
      <c r="A7" s="95">
        <v>1.1000000000000001</v>
      </c>
      <c r="B7" s="96" t="s">
        <v>219</v>
      </c>
      <c r="C7" s="99">
        <v>8262812961.4149361</v>
      </c>
      <c r="D7" s="100">
        <v>7828483643.7065029</v>
      </c>
    </row>
    <row r="8" spans="1:8">
      <c r="A8" s="95" t="s">
        <v>20</v>
      </c>
      <c r="B8" s="96" t="s">
        <v>218</v>
      </c>
      <c r="C8" s="99">
        <v>20701506.900000002</v>
      </c>
      <c r="D8" s="100">
        <v>22765618.200000007</v>
      </c>
    </row>
    <row r="9" spans="1:8" ht="15" customHeight="1">
      <c r="A9" s="95">
        <v>1.2</v>
      </c>
      <c r="B9" s="301" t="s">
        <v>217</v>
      </c>
      <c r="C9" s="99">
        <v>559468902.76072693</v>
      </c>
      <c r="D9" s="100">
        <v>459896896.64081299</v>
      </c>
    </row>
    <row r="10" spans="1:8" ht="15" customHeight="1">
      <c r="A10" s="95">
        <v>1.3</v>
      </c>
      <c r="B10" s="101" t="s">
        <v>134</v>
      </c>
      <c r="C10" s="102">
        <v>2959279928.6814833</v>
      </c>
      <c r="D10" s="100">
        <v>2815506491.6017828</v>
      </c>
    </row>
    <row r="11" spans="1:8" ht="15" customHeight="1">
      <c r="A11" s="95">
        <v>1.4</v>
      </c>
      <c r="B11" s="103" t="s">
        <v>36</v>
      </c>
      <c r="C11" s="102">
        <v>3719790.6621141681</v>
      </c>
      <c r="D11" s="100">
        <v>1496126.6408403497</v>
      </c>
    </row>
    <row r="12" spans="1:8" ht="15" customHeight="1">
      <c r="A12" s="95">
        <v>2</v>
      </c>
      <c r="B12" s="96" t="s">
        <v>326</v>
      </c>
      <c r="C12" s="99">
        <v>36130675.055916421</v>
      </c>
      <c r="D12" s="100">
        <v>21386825.491310805</v>
      </c>
    </row>
    <row r="13" spans="1:8" ht="15" customHeight="1">
      <c r="A13" s="95">
        <v>3</v>
      </c>
      <c r="B13" s="96" t="s">
        <v>327</v>
      </c>
      <c r="C13" s="102">
        <v>739231256.23081207</v>
      </c>
      <c r="D13" s="100">
        <v>739231256.23081207</v>
      </c>
    </row>
    <row r="14" spans="1:8" ht="15" customHeight="1" thickBot="1">
      <c r="A14" s="104">
        <v>4</v>
      </c>
      <c r="B14" s="105" t="s">
        <v>328</v>
      </c>
      <c r="C14" s="106">
        <v>12560643514.80599</v>
      </c>
      <c r="D14" s="107">
        <v>11866001240.312061</v>
      </c>
    </row>
    <row r="15" spans="1:8" ht="15" customHeight="1">
      <c r="A15" s="108"/>
      <c r="B15" s="109"/>
      <c r="C15" s="109"/>
      <c r="D15" s="109"/>
    </row>
    <row r="16" spans="1:8">
      <c r="B16" s="110"/>
    </row>
    <row r="17" spans="1:4">
      <c r="B17" s="111"/>
    </row>
    <row r="18" spans="1:4">
      <c r="B18" s="111"/>
    </row>
    <row r="19" spans="1:4" ht="11.25">
      <c r="A19" s="59"/>
      <c r="B19" s="59"/>
      <c r="C19" s="59"/>
      <c r="D19" s="59"/>
    </row>
    <row r="20" spans="1:4" ht="11.25">
      <c r="A20" s="59"/>
      <c r="B20" s="59"/>
      <c r="C20" s="59"/>
      <c r="D20" s="59"/>
    </row>
    <row r="21" spans="1:4" ht="11.25">
      <c r="A21" s="59"/>
      <c r="B21" s="59"/>
      <c r="C21" s="59"/>
      <c r="D21" s="59"/>
    </row>
    <row r="22" spans="1:4" ht="11.25">
      <c r="A22" s="59"/>
      <c r="B22" s="59"/>
      <c r="C22" s="59"/>
      <c r="D22" s="59"/>
    </row>
    <row r="23" spans="1:4" ht="11.25">
      <c r="A23" s="59"/>
      <c r="B23" s="59"/>
      <c r="C23" s="59"/>
      <c r="D23" s="59"/>
    </row>
    <row r="24" spans="1:4" ht="11.25">
      <c r="A24" s="59"/>
      <c r="B24" s="59"/>
      <c r="C24" s="59"/>
      <c r="D24" s="59"/>
    </row>
    <row r="25" spans="1:4" ht="11.25">
      <c r="A25" s="59"/>
      <c r="B25" s="59"/>
      <c r="C25" s="59"/>
      <c r="D25" s="59"/>
    </row>
    <row r="26" spans="1:4" ht="11.25">
      <c r="A26" s="59"/>
      <c r="B26" s="59"/>
      <c r="C26" s="59"/>
      <c r="D26" s="59"/>
    </row>
    <row r="27" spans="1:4" ht="11.25">
      <c r="A27" s="59"/>
      <c r="B27" s="59"/>
      <c r="C27" s="59"/>
      <c r="D27" s="59"/>
    </row>
    <row r="28" spans="1:4" ht="11.25">
      <c r="A28" s="59"/>
      <c r="B28" s="59"/>
      <c r="C28" s="59"/>
      <c r="D28" s="59"/>
    </row>
    <row r="29" spans="1:4" ht="11.25">
      <c r="A29" s="59"/>
      <c r="B29" s="59"/>
      <c r="C29" s="59"/>
      <c r="D29" s="59"/>
    </row>
    <row r="30" spans="1:4" ht="11.25">
      <c r="A30" s="59"/>
      <c r="B30" s="59"/>
      <c r="C30" s="59"/>
      <c r="D30" s="59"/>
    </row>
    <row r="31" spans="1:4" ht="11.25">
      <c r="A31" s="59"/>
      <c r="B31" s="59"/>
      <c r="C31" s="59"/>
      <c r="D31" s="5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39"/>
  <sheetViews>
    <sheetView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D13" sqref="D13"/>
    </sheetView>
  </sheetViews>
  <sheetFormatPr defaultColWidth="9.140625" defaultRowHeight="14.25"/>
  <cols>
    <col min="1" max="1" width="9.5703125" style="5" bestFit="1" customWidth="1"/>
    <col min="2" max="2" width="90.42578125" style="5" bestFit="1" customWidth="1"/>
    <col min="3" max="3" width="9.140625" style="5"/>
    <col min="4" max="16384" width="9.140625" style="6"/>
  </cols>
  <sheetData>
    <row r="1" spans="1:8">
      <c r="A1" s="3" t="s">
        <v>38</v>
      </c>
      <c r="B1" s="5" t="str">
        <f>'1. key ratios '!B1</f>
        <v>TBC BANK</v>
      </c>
    </row>
    <row r="2" spans="1:8">
      <c r="A2" s="3" t="s">
        <v>39</v>
      </c>
      <c r="B2" s="413">
        <f>'1. key ratios '!B2</f>
        <v>43008</v>
      </c>
    </row>
    <row r="4" spans="1:8" ht="16.5" customHeight="1" thickBot="1">
      <c r="A4" s="112" t="s">
        <v>88</v>
      </c>
      <c r="B4" s="113" t="s">
        <v>292</v>
      </c>
      <c r="C4" s="114"/>
    </row>
    <row r="5" spans="1:8">
      <c r="A5" s="115"/>
      <c r="B5" s="426" t="s">
        <v>89</v>
      </c>
      <c r="C5" s="427"/>
    </row>
    <row r="6" spans="1:8">
      <c r="A6" s="116">
        <v>1</v>
      </c>
      <c r="B6" s="117" t="s">
        <v>410</v>
      </c>
      <c r="C6" s="118"/>
    </row>
    <row r="7" spans="1:8">
      <c r="A7" s="116">
        <v>2</v>
      </c>
      <c r="B7" s="117" t="s">
        <v>411</v>
      </c>
      <c r="C7" s="118"/>
    </row>
    <row r="8" spans="1:8">
      <c r="A8" s="116">
        <v>3</v>
      </c>
      <c r="B8" s="117" t="s">
        <v>431</v>
      </c>
      <c r="C8" s="118"/>
    </row>
    <row r="9" spans="1:8">
      <c r="A9" s="116">
        <v>4</v>
      </c>
      <c r="B9" s="117" t="s">
        <v>412</v>
      </c>
      <c r="C9" s="118"/>
    </row>
    <row r="10" spans="1:8">
      <c r="A10" s="116">
        <v>5</v>
      </c>
      <c r="B10" s="117" t="s">
        <v>413</v>
      </c>
      <c r="C10" s="118"/>
    </row>
    <row r="11" spans="1:8">
      <c r="A11" s="116">
        <v>6</v>
      </c>
      <c r="B11" s="117" t="s">
        <v>414</v>
      </c>
      <c r="C11" s="118"/>
    </row>
    <row r="12" spans="1:8">
      <c r="A12" s="116">
        <v>7</v>
      </c>
      <c r="B12" s="117" t="s">
        <v>415</v>
      </c>
      <c r="C12" s="118"/>
      <c r="H12" s="119"/>
    </row>
    <row r="13" spans="1:8">
      <c r="A13" s="116">
        <v>8</v>
      </c>
      <c r="B13" s="117" t="s">
        <v>416</v>
      </c>
      <c r="C13" s="118"/>
    </row>
    <row r="14" spans="1:8">
      <c r="A14" s="116">
        <v>9</v>
      </c>
      <c r="B14" s="117" t="s">
        <v>417</v>
      </c>
      <c r="C14" s="118"/>
    </row>
    <row r="15" spans="1:8">
      <c r="A15" s="116"/>
      <c r="B15" s="117"/>
      <c r="C15" s="118"/>
    </row>
    <row r="16" spans="1:8">
      <c r="A16" s="116"/>
      <c r="B16" s="428"/>
      <c r="C16" s="429"/>
    </row>
    <row r="17" spans="1:3">
      <c r="A17" s="116"/>
      <c r="B17" s="430" t="s">
        <v>90</v>
      </c>
      <c r="C17" s="431"/>
    </row>
    <row r="18" spans="1:3">
      <c r="A18" s="116">
        <v>1</v>
      </c>
      <c r="B18" s="117" t="s">
        <v>418</v>
      </c>
      <c r="C18" s="120"/>
    </row>
    <row r="19" spans="1:3">
      <c r="A19" s="116">
        <v>2</v>
      </c>
      <c r="B19" s="117" t="s">
        <v>419</v>
      </c>
      <c r="C19" s="120"/>
    </row>
    <row r="20" spans="1:3">
      <c r="A20" s="116">
        <v>3</v>
      </c>
      <c r="B20" s="117" t="s">
        <v>420</v>
      </c>
      <c r="C20" s="120"/>
    </row>
    <row r="21" spans="1:3">
      <c r="A21" s="116">
        <v>4</v>
      </c>
      <c r="B21" s="117" t="s">
        <v>421</v>
      </c>
      <c r="C21" s="120"/>
    </row>
    <row r="22" spans="1:3">
      <c r="A22" s="116">
        <v>5</v>
      </c>
      <c r="B22" s="117" t="s">
        <v>422</v>
      </c>
      <c r="C22" s="120"/>
    </row>
    <row r="23" spans="1:3">
      <c r="A23" s="116">
        <v>6</v>
      </c>
      <c r="B23" s="117" t="s">
        <v>423</v>
      </c>
      <c r="C23" s="120"/>
    </row>
    <row r="24" spans="1:3">
      <c r="A24" s="116">
        <v>7</v>
      </c>
      <c r="B24" s="117" t="s">
        <v>424</v>
      </c>
      <c r="C24" s="120"/>
    </row>
    <row r="25" spans="1:3">
      <c r="A25" s="116">
        <v>8</v>
      </c>
      <c r="B25" s="117" t="s">
        <v>425</v>
      </c>
      <c r="C25" s="120"/>
    </row>
    <row r="26" spans="1:3">
      <c r="A26" s="116">
        <v>9</v>
      </c>
      <c r="B26" s="117"/>
      <c r="C26" s="120"/>
    </row>
    <row r="27" spans="1:3" ht="15.75" customHeight="1">
      <c r="A27" s="116">
        <v>10</v>
      </c>
      <c r="B27" s="117"/>
      <c r="C27" s="121"/>
    </row>
    <row r="28" spans="1:3" ht="15.75" customHeight="1">
      <c r="A28" s="116"/>
      <c r="B28" s="117"/>
      <c r="C28" s="121"/>
    </row>
    <row r="29" spans="1:3" ht="30" customHeight="1">
      <c r="A29" s="116"/>
      <c r="B29" s="430" t="s">
        <v>91</v>
      </c>
      <c r="C29" s="431"/>
    </row>
    <row r="30" spans="1:3">
      <c r="A30" s="116">
        <v>1</v>
      </c>
      <c r="B30" s="117" t="s">
        <v>426</v>
      </c>
      <c r="C30" s="411">
        <v>0.98669352733545523</v>
      </c>
    </row>
    <row r="31" spans="1:3" ht="15.75" customHeight="1">
      <c r="A31" s="116"/>
      <c r="B31" s="117"/>
      <c r="C31" s="118"/>
    </row>
    <row r="32" spans="1:3" ht="29.25" customHeight="1">
      <c r="A32" s="116"/>
      <c r="B32" s="430" t="s">
        <v>92</v>
      </c>
      <c r="C32" s="431"/>
    </row>
    <row r="33" spans="1:3">
      <c r="A33" s="116">
        <v>1</v>
      </c>
      <c r="B33" s="117" t="s">
        <v>410</v>
      </c>
      <c r="C33" s="411">
        <v>0.13689999999999999</v>
      </c>
    </row>
    <row r="34" spans="1:3">
      <c r="A34" s="409">
        <v>2</v>
      </c>
      <c r="B34" s="410" t="s">
        <v>411</v>
      </c>
      <c r="C34" s="412">
        <v>6.8400000000000002E-2</v>
      </c>
    </row>
    <row r="35" spans="1:3">
      <c r="A35" s="409">
        <v>3</v>
      </c>
      <c r="B35" s="410" t="s">
        <v>427</v>
      </c>
      <c r="C35" s="412">
        <v>8.2699999999999996E-2</v>
      </c>
    </row>
    <row r="36" spans="1:3">
      <c r="A36" s="409">
        <v>4</v>
      </c>
      <c r="B36" s="410" t="s">
        <v>428</v>
      </c>
      <c r="C36" s="412">
        <v>9.2700000000000005E-2</v>
      </c>
    </row>
    <row r="37" spans="1:3">
      <c r="A37" s="409">
        <v>5</v>
      </c>
      <c r="B37" s="410" t="s">
        <v>429</v>
      </c>
      <c r="C37" s="412">
        <v>8.5999999999999993E-2</v>
      </c>
    </row>
    <row r="38" spans="1:3">
      <c r="A38" s="409">
        <v>6</v>
      </c>
      <c r="B38" s="410" t="s">
        <v>430</v>
      </c>
      <c r="C38" s="412">
        <v>5.4800000000000001E-2</v>
      </c>
    </row>
    <row r="39" spans="1:3" ht="15" thickBot="1">
      <c r="A39" s="122"/>
      <c r="B39" s="123"/>
      <c r="C39" s="124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37"/>
  <sheetViews>
    <sheetView zoomScaleNormal="100" workbookViewId="0">
      <pane xSplit="1" ySplit="5" topLeftCell="B6" activePane="bottomRight" state="frozen"/>
      <selection activeCell="B33" sqref="B33"/>
      <selection pane="topRight" activeCell="B33" sqref="B33"/>
      <selection pane="bottomLeft" activeCell="B33" sqref="B33"/>
      <selection pane="bottomRight" activeCell="C8" sqref="C8:G21"/>
    </sheetView>
  </sheetViews>
  <sheetFormatPr defaultColWidth="9.140625" defaultRowHeight="14.25"/>
  <cols>
    <col min="1" max="1" width="9.5703125" style="5" bestFit="1" customWidth="1"/>
    <col min="2" max="2" width="47.5703125" style="5" customWidth="1"/>
    <col min="3" max="3" width="28" style="5" customWidth="1"/>
    <col min="4" max="4" width="22.42578125" style="5" customWidth="1"/>
    <col min="5" max="5" width="22.28515625" style="5" customWidth="1"/>
    <col min="6" max="6" width="25.42578125" style="5" customWidth="1"/>
    <col min="7" max="7" width="21.28515625" style="6" customWidth="1"/>
    <col min="8" max="8" width="12" style="6" bestFit="1" customWidth="1"/>
    <col min="9" max="9" width="12.5703125" style="6" bestFit="1" customWidth="1"/>
    <col min="10" max="16384" width="9.140625" style="6"/>
  </cols>
  <sheetData>
    <row r="1" spans="1:9">
      <c r="A1" s="375" t="s">
        <v>38</v>
      </c>
      <c r="B1" s="5" t="str">
        <f>'1. key ratios '!B1</f>
        <v>TBC BANK</v>
      </c>
      <c r="C1" s="139"/>
      <c r="D1" s="139"/>
      <c r="E1" s="139"/>
      <c r="F1" s="139"/>
      <c r="G1" s="26"/>
      <c r="H1" s="26"/>
    </row>
    <row r="2" spans="1:9" s="125" customFormat="1" ht="15.75" customHeight="1">
      <c r="A2" s="375" t="s">
        <v>39</v>
      </c>
      <c r="B2" s="413">
        <f>'1. key ratios '!B2</f>
        <v>43008</v>
      </c>
    </row>
    <row r="3" spans="1:9" s="125" customFormat="1" ht="15.75" customHeight="1">
      <c r="A3" s="375"/>
    </row>
    <row r="4" spans="1:9" s="125" customFormat="1" ht="15.75" customHeight="1" thickBot="1">
      <c r="A4" s="376" t="s">
        <v>225</v>
      </c>
      <c r="B4" s="436" t="s">
        <v>376</v>
      </c>
      <c r="C4" s="437"/>
      <c r="D4" s="437"/>
      <c r="E4" s="437"/>
      <c r="F4" s="437"/>
      <c r="G4" s="126" t="s">
        <v>81</v>
      </c>
    </row>
    <row r="5" spans="1:9" s="129" customFormat="1" ht="17.45" customHeight="1">
      <c r="A5" s="303"/>
      <c r="B5" s="304"/>
      <c r="C5" s="127" t="s">
        <v>0</v>
      </c>
      <c r="D5" s="127" t="s">
        <v>1</v>
      </c>
      <c r="E5" s="127" t="s">
        <v>2</v>
      </c>
      <c r="F5" s="127" t="s">
        <v>3</v>
      </c>
      <c r="G5" s="128" t="s">
        <v>21</v>
      </c>
    </row>
    <row r="6" spans="1:9" s="26" customFormat="1" ht="14.45" customHeight="1">
      <c r="A6" s="377"/>
      <c r="B6" s="432" t="s">
        <v>383</v>
      </c>
      <c r="C6" s="432" t="s">
        <v>100</v>
      </c>
      <c r="D6" s="434" t="s">
        <v>224</v>
      </c>
      <c r="E6" s="434"/>
      <c r="F6" s="434"/>
      <c r="G6" s="435" t="s">
        <v>385</v>
      </c>
      <c r="I6" s="6"/>
    </row>
    <row r="7" spans="1:9" s="26" customFormat="1" ht="99.6" customHeight="1">
      <c r="A7" s="377"/>
      <c r="B7" s="433"/>
      <c r="C7" s="432"/>
      <c r="D7" s="378" t="s">
        <v>223</v>
      </c>
      <c r="E7" s="378" t="s">
        <v>384</v>
      </c>
      <c r="F7" s="378" t="s">
        <v>222</v>
      </c>
      <c r="G7" s="435"/>
      <c r="I7" s="6"/>
    </row>
    <row r="8" spans="1:9">
      <c r="A8" s="379">
        <v>1</v>
      </c>
      <c r="B8" s="294" t="s">
        <v>43</v>
      </c>
      <c r="C8" s="380">
        <v>434370125.34399998</v>
      </c>
      <c r="D8" s="380"/>
      <c r="E8" s="380">
        <v>434370125.34399998</v>
      </c>
      <c r="F8" s="380"/>
      <c r="G8" s="302">
        <v>434370125.34399998</v>
      </c>
      <c r="H8" s="26"/>
    </row>
    <row r="9" spans="1:9">
      <c r="A9" s="379">
        <v>2</v>
      </c>
      <c r="B9" s="294" t="s">
        <v>44</v>
      </c>
      <c r="C9" s="380">
        <v>1439598160.0276999</v>
      </c>
      <c r="D9" s="380"/>
      <c r="E9" s="380">
        <v>1439598160.0276999</v>
      </c>
      <c r="F9" s="380"/>
      <c r="G9" s="302">
        <v>1439598160.0276999</v>
      </c>
      <c r="H9" s="26"/>
    </row>
    <row r="10" spans="1:9">
      <c r="A10" s="379">
        <v>3</v>
      </c>
      <c r="B10" s="294" t="s">
        <v>45</v>
      </c>
      <c r="C10" s="380">
        <v>563556921.45720005</v>
      </c>
      <c r="D10" s="380"/>
      <c r="E10" s="380">
        <v>563556921.45720005</v>
      </c>
      <c r="F10" s="380"/>
      <c r="G10" s="302">
        <v>563556921.45720005</v>
      </c>
      <c r="H10" s="26"/>
    </row>
    <row r="11" spans="1:9">
      <c r="A11" s="379">
        <v>4</v>
      </c>
      <c r="B11" s="294" t="s">
        <v>46</v>
      </c>
      <c r="C11" s="380">
        <v>0</v>
      </c>
      <c r="D11" s="380"/>
      <c r="E11" s="380">
        <v>0</v>
      </c>
      <c r="F11" s="380"/>
      <c r="G11" s="302">
        <v>0</v>
      </c>
      <c r="H11" s="26"/>
    </row>
    <row r="12" spans="1:9">
      <c r="A12" s="379">
        <v>5</v>
      </c>
      <c r="B12" s="294" t="s">
        <v>47</v>
      </c>
      <c r="C12" s="380">
        <v>1091387445.5151</v>
      </c>
      <c r="D12" s="380"/>
      <c r="E12" s="380">
        <v>1091387445.5151</v>
      </c>
      <c r="F12" s="380"/>
      <c r="G12" s="302">
        <v>1091387445.5151</v>
      </c>
      <c r="H12" s="26"/>
    </row>
    <row r="13" spans="1:9">
      <c r="A13" s="379">
        <v>6.1</v>
      </c>
      <c r="B13" s="381" t="s">
        <v>48</v>
      </c>
      <c r="C13" s="382">
        <v>7772773887.9418011</v>
      </c>
      <c r="D13" s="380"/>
      <c r="E13" s="380">
        <v>7772773887.9418011</v>
      </c>
      <c r="F13" s="380"/>
      <c r="G13" s="302">
        <v>7772773887.9418011</v>
      </c>
      <c r="H13" s="26"/>
    </row>
    <row r="14" spans="1:9">
      <c r="A14" s="379">
        <v>6.2</v>
      </c>
      <c r="B14" s="383" t="s">
        <v>49</v>
      </c>
      <c r="C14" s="382">
        <v>-361087167.56999993</v>
      </c>
      <c r="D14" s="380"/>
      <c r="E14" s="380">
        <v>-361087167.56999993</v>
      </c>
      <c r="F14" s="380"/>
      <c r="G14" s="302">
        <v>-361087167.56999993</v>
      </c>
      <c r="H14" s="26"/>
    </row>
    <row r="15" spans="1:9">
      <c r="A15" s="379">
        <v>6</v>
      </c>
      <c r="B15" s="294" t="s">
        <v>50</v>
      </c>
      <c r="C15" s="380">
        <v>7411686720.3718014</v>
      </c>
      <c r="D15" s="380"/>
      <c r="E15" s="380">
        <v>7411686720.3718014</v>
      </c>
      <c r="F15" s="380">
        <v>4004228487.8220191</v>
      </c>
      <c r="G15" s="302">
        <v>11415915208.193821</v>
      </c>
      <c r="H15" s="26"/>
    </row>
    <row r="16" spans="1:9">
      <c r="A16" s="379">
        <v>7</v>
      </c>
      <c r="B16" s="294" t="s">
        <v>51</v>
      </c>
      <c r="C16" s="380">
        <v>72095269.026999995</v>
      </c>
      <c r="D16" s="380"/>
      <c r="E16" s="380">
        <v>72095269.026999995</v>
      </c>
      <c r="F16" s="380"/>
      <c r="G16" s="302">
        <v>72095269.026999995</v>
      </c>
      <c r="H16" s="26"/>
    </row>
    <row r="17" spans="1:9">
      <c r="A17" s="379">
        <v>8</v>
      </c>
      <c r="B17" s="294" t="s">
        <v>221</v>
      </c>
      <c r="C17" s="380">
        <v>58879289.560000002</v>
      </c>
      <c r="D17" s="380"/>
      <c r="E17" s="380">
        <v>58879289.560000002</v>
      </c>
      <c r="F17" s="380"/>
      <c r="G17" s="302">
        <v>58879289.560000002</v>
      </c>
      <c r="H17" s="384"/>
      <c r="I17" s="133"/>
    </row>
    <row r="18" spans="1:9">
      <c r="A18" s="379">
        <v>9</v>
      </c>
      <c r="B18" s="294" t="s">
        <v>52</v>
      </c>
      <c r="C18" s="380">
        <v>42519437.049999997</v>
      </c>
      <c r="D18" s="380">
        <v>21337347.469999999</v>
      </c>
      <c r="E18" s="380">
        <v>21182089.579999998</v>
      </c>
      <c r="F18" s="380"/>
      <c r="G18" s="302">
        <v>21182089.579999998</v>
      </c>
      <c r="H18" s="26"/>
      <c r="I18" s="133"/>
    </row>
    <row r="19" spans="1:9">
      <c r="A19" s="379">
        <v>10</v>
      </c>
      <c r="B19" s="294" t="s">
        <v>53</v>
      </c>
      <c r="C19" s="380">
        <v>431760258.24000001</v>
      </c>
      <c r="D19" s="380">
        <v>160116778.24000001</v>
      </c>
      <c r="E19" s="380">
        <v>271643480</v>
      </c>
      <c r="F19" s="380"/>
      <c r="G19" s="302">
        <v>271643480</v>
      </c>
      <c r="H19" s="26"/>
      <c r="I19" s="133"/>
    </row>
    <row r="20" spans="1:9">
      <c r="A20" s="379">
        <v>11</v>
      </c>
      <c r="B20" s="294" t="s">
        <v>54</v>
      </c>
      <c r="C20" s="380">
        <v>263741404.15300003</v>
      </c>
      <c r="D20" s="380"/>
      <c r="E20" s="380">
        <v>263741404.15300003</v>
      </c>
      <c r="F20" s="380">
        <v>94319921.284859151</v>
      </c>
      <c r="G20" s="302">
        <v>358061325.43785918</v>
      </c>
      <c r="H20" s="26"/>
    </row>
    <row r="21" spans="1:9" ht="26.25" thickBot="1">
      <c r="A21" s="225"/>
      <c r="B21" s="385" t="s">
        <v>386</v>
      </c>
      <c r="C21" s="305">
        <v>11809595030.7458</v>
      </c>
      <c r="D21" s="305">
        <v>181454125.71000001</v>
      </c>
      <c r="E21" s="305">
        <v>11628140905.035801</v>
      </c>
      <c r="F21" s="305">
        <v>4098548409.1068783</v>
      </c>
      <c r="G21" s="305">
        <v>15726689314.142679</v>
      </c>
    </row>
    <row r="22" spans="1:9">
      <c r="A22" s="6"/>
      <c r="B22" s="6"/>
      <c r="C22" s="6"/>
      <c r="D22" s="6"/>
      <c r="E22" s="6"/>
      <c r="F22" s="6"/>
    </row>
    <row r="23" spans="1:9">
      <c r="A23" s="6"/>
      <c r="B23" s="6"/>
      <c r="C23" s="6"/>
      <c r="D23" s="6"/>
      <c r="E23" s="6"/>
      <c r="F23" s="6"/>
    </row>
    <row r="25" spans="1:9" s="5" customFormat="1">
      <c r="B25" s="134"/>
      <c r="G25" s="6"/>
      <c r="H25" s="6"/>
      <c r="I25" s="6"/>
    </row>
    <row r="26" spans="1:9" s="5" customFormat="1">
      <c r="B26" s="134"/>
      <c r="G26" s="6"/>
      <c r="H26" s="6"/>
      <c r="I26" s="6"/>
    </row>
    <row r="27" spans="1:9" s="5" customFormat="1">
      <c r="B27" s="134"/>
      <c r="G27" s="6"/>
      <c r="H27" s="6"/>
      <c r="I27" s="6"/>
    </row>
    <row r="28" spans="1:9" s="5" customFormat="1">
      <c r="B28" s="134"/>
      <c r="G28" s="6"/>
      <c r="H28" s="6"/>
      <c r="I28" s="6"/>
    </row>
    <row r="29" spans="1:9" s="5" customFormat="1">
      <c r="B29" s="134"/>
      <c r="G29" s="6"/>
      <c r="H29" s="6"/>
      <c r="I29" s="6"/>
    </row>
    <row r="30" spans="1:9" s="5" customFormat="1">
      <c r="B30" s="134"/>
      <c r="G30" s="6"/>
      <c r="H30" s="6"/>
      <c r="I30" s="6"/>
    </row>
    <row r="31" spans="1:9" s="5" customFormat="1">
      <c r="B31" s="134"/>
      <c r="G31" s="6"/>
      <c r="H31" s="6"/>
      <c r="I31" s="6"/>
    </row>
    <row r="32" spans="1:9" s="5" customFormat="1">
      <c r="B32" s="134"/>
      <c r="G32" s="6"/>
      <c r="H32" s="6"/>
      <c r="I32" s="6"/>
    </row>
    <row r="33" spans="2:9" s="5" customFormat="1">
      <c r="B33" s="134"/>
      <c r="G33" s="6"/>
      <c r="H33" s="6"/>
      <c r="I33" s="6"/>
    </row>
    <row r="34" spans="2:9" s="5" customFormat="1">
      <c r="B34" s="134"/>
      <c r="G34" s="6"/>
      <c r="H34" s="6"/>
      <c r="I34" s="6"/>
    </row>
    <row r="35" spans="2:9" s="5" customFormat="1">
      <c r="B35" s="134"/>
      <c r="G35" s="6"/>
      <c r="H35" s="6"/>
      <c r="I35" s="6"/>
    </row>
    <row r="36" spans="2:9" s="5" customFormat="1">
      <c r="B36" s="134"/>
      <c r="G36" s="6"/>
      <c r="H36" s="6"/>
      <c r="I36" s="6"/>
    </row>
    <row r="37" spans="2:9" s="5" customFormat="1">
      <c r="B37" s="134"/>
      <c r="G37" s="6"/>
      <c r="H37" s="6"/>
      <c r="I37" s="6"/>
    </row>
  </sheetData>
  <mergeCells count="5">
    <mergeCell ref="B6:B7"/>
    <mergeCell ref="C6:C7"/>
    <mergeCell ref="D6:F6"/>
    <mergeCell ref="G6:G7"/>
    <mergeCell ref="B4:F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C33"/>
  <sheetViews>
    <sheetView zoomScaleNormal="100" workbookViewId="0">
      <pane xSplit="1" ySplit="4" topLeftCell="B5" activePane="bottomRight" state="frozen"/>
      <selection activeCell="B33" sqref="B33"/>
      <selection pane="topRight" activeCell="B33" sqref="B33"/>
      <selection pane="bottomLeft" activeCell="B33" sqref="B33"/>
      <selection pane="bottomRight" activeCell="C5" sqref="C5:C13"/>
    </sheetView>
  </sheetViews>
  <sheetFormatPr defaultColWidth="9.140625" defaultRowHeight="12.75" outlineLevelRow="1"/>
  <cols>
    <col min="1" max="1" width="9.5703125" style="5" bestFit="1" customWidth="1"/>
    <col min="2" max="2" width="114.28515625" style="5" customWidth="1"/>
    <col min="3" max="3" width="18.85546875" style="5" customWidth="1"/>
    <col min="4" max="4" width="10" style="5" bestFit="1" customWidth="1"/>
    <col min="5" max="5" width="12" style="5" bestFit="1" customWidth="1"/>
    <col min="6" max="6" width="12.5703125" style="5" bestFit="1" customWidth="1"/>
    <col min="7" max="16384" width="9.140625" style="5"/>
  </cols>
  <sheetData>
    <row r="1" spans="1:3">
      <c r="A1" s="3" t="s">
        <v>38</v>
      </c>
      <c r="B1" s="5" t="str">
        <f>'1. key ratios '!B1</f>
        <v>TBC BANK</v>
      </c>
    </row>
    <row r="2" spans="1:3" s="125" customFormat="1" ht="15.75" customHeight="1">
      <c r="A2" s="3" t="s">
        <v>39</v>
      </c>
      <c r="B2" s="413">
        <f>'1. key ratios '!B2</f>
        <v>43008</v>
      </c>
      <c r="C2" s="5"/>
    </row>
    <row r="3" spans="1:3" s="125" customFormat="1" ht="15.75" customHeight="1">
      <c r="C3" s="5"/>
    </row>
    <row r="4" spans="1:3" s="125" customFormat="1" ht="13.5" thickBot="1">
      <c r="A4" s="125" t="s">
        <v>93</v>
      </c>
      <c r="B4" s="386" t="s">
        <v>363</v>
      </c>
      <c r="C4" s="126" t="s">
        <v>81</v>
      </c>
    </row>
    <row r="5" spans="1:3">
      <c r="A5" s="310">
        <v>1</v>
      </c>
      <c r="B5" s="387" t="s">
        <v>385</v>
      </c>
      <c r="C5" s="311">
        <v>15726689314.142679</v>
      </c>
    </row>
    <row r="6" spans="1:3" s="312" customFormat="1">
      <c r="A6" s="135">
        <v>2.1</v>
      </c>
      <c r="B6" s="307" t="s">
        <v>364</v>
      </c>
      <c r="C6" s="213">
        <v>1412069846.8707302</v>
      </c>
    </row>
    <row r="7" spans="1:3" s="110" customFormat="1" outlineLevel="1">
      <c r="A7" s="95">
        <v>2.2000000000000002</v>
      </c>
      <c r="B7" s="103" t="s">
        <v>365</v>
      </c>
      <c r="C7" s="313">
        <v>298987278.62599903</v>
      </c>
    </row>
    <row r="8" spans="1:3" s="110" customFormat="1" ht="25.5">
      <c r="A8" s="95">
        <v>3</v>
      </c>
      <c r="B8" s="308" t="s">
        <v>366</v>
      </c>
      <c r="C8" s="314">
        <v>17437746439.639408</v>
      </c>
    </row>
    <row r="9" spans="1:3" s="312" customFormat="1">
      <c r="A9" s="135">
        <v>4</v>
      </c>
      <c r="B9" s="137" t="s">
        <v>97</v>
      </c>
      <c r="C9" s="213">
        <v>223511756.622711</v>
      </c>
    </row>
    <row r="10" spans="1:3" s="110" customFormat="1" outlineLevel="1">
      <c r="A10" s="95">
        <v>5.0999999999999996</v>
      </c>
      <c r="B10" s="103" t="s">
        <v>367</v>
      </c>
      <c r="C10" s="313">
        <v>-747119143.8765403</v>
      </c>
    </row>
    <row r="11" spans="1:3" s="110" customFormat="1" outlineLevel="1">
      <c r="A11" s="95">
        <v>5.2</v>
      </c>
      <c r="B11" s="103" t="s">
        <v>368</v>
      </c>
      <c r="C11" s="313">
        <v>-286385548.78674388</v>
      </c>
    </row>
    <row r="12" spans="1:3" s="110" customFormat="1">
      <c r="A12" s="95">
        <v>6</v>
      </c>
      <c r="B12" s="306" t="s">
        <v>96</v>
      </c>
      <c r="C12" s="313">
        <v>-233748269.75529766</v>
      </c>
    </row>
    <row r="13" spans="1:3" s="110" customFormat="1" ht="13.5" thickBot="1">
      <c r="A13" s="104">
        <v>7</v>
      </c>
      <c r="B13" s="309" t="s">
        <v>313</v>
      </c>
      <c r="C13" s="315">
        <v>16394005233.843536</v>
      </c>
    </row>
    <row r="15" spans="1:3">
      <c r="A15" s="331"/>
      <c r="B15" s="331"/>
    </row>
    <row r="16" spans="1:3">
      <c r="A16" s="331"/>
      <c r="B16" s="331"/>
    </row>
    <row r="17" spans="1:3" ht="15">
      <c r="A17" s="326"/>
      <c r="B17" s="327"/>
      <c r="C17" s="331"/>
    </row>
    <row r="18" spans="1:3" ht="15">
      <c r="A18" s="332"/>
      <c r="B18" s="333"/>
      <c r="C18" s="331"/>
    </row>
    <row r="19" spans="1:3">
      <c r="A19" s="334"/>
      <c r="B19" s="328"/>
      <c r="C19" s="331"/>
    </row>
    <row r="20" spans="1:3">
      <c r="A20" s="335"/>
      <c r="B20" s="329"/>
      <c r="C20" s="331"/>
    </row>
    <row r="21" spans="1:3">
      <c r="A21" s="335"/>
      <c r="B21" s="333"/>
      <c r="C21" s="331"/>
    </row>
    <row r="22" spans="1:3">
      <c r="A22" s="334"/>
      <c r="B22" s="330"/>
      <c r="C22" s="331"/>
    </row>
    <row r="23" spans="1:3">
      <c r="A23" s="335"/>
      <c r="B23" s="329"/>
      <c r="C23" s="331"/>
    </row>
    <row r="24" spans="1:3">
      <c r="A24" s="335"/>
      <c r="B24" s="329"/>
      <c r="C24" s="331"/>
    </row>
    <row r="25" spans="1:3">
      <c r="A25" s="335"/>
      <c r="B25" s="336"/>
      <c r="C25" s="331"/>
    </row>
    <row r="26" spans="1:3">
      <c r="A26" s="335"/>
      <c r="B26" s="333"/>
      <c r="C26" s="331"/>
    </row>
    <row r="27" spans="1:3">
      <c r="A27" s="331"/>
      <c r="B27" s="337"/>
      <c r="C27" s="331"/>
    </row>
    <row r="28" spans="1:3">
      <c r="A28" s="331"/>
      <c r="B28" s="337"/>
      <c r="C28" s="331"/>
    </row>
    <row r="29" spans="1:3">
      <c r="A29" s="331"/>
      <c r="B29" s="337"/>
      <c r="C29" s="331"/>
    </row>
    <row r="30" spans="1:3">
      <c r="A30" s="331"/>
      <c r="B30" s="337"/>
      <c r="C30" s="331"/>
    </row>
    <row r="31" spans="1:3">
      <c r="A31" s="331"/>
      <c r="B31" s="337"/>
      <c r="C31" s="331"/>
    </row>
    <row r="32" spans="1:3">
      <c r="A32" s="331"/>
      <c r="B32" s="337"/>
      <c r="C32" s="331"/>
    </row>
    <row r="33" spans="1:3">
      <c r="A33" s="331"/>
      <c r="B33" s="337"/>
      <c r="C33" s="33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lpSyWUIYc331ZOezsdI+id7jp8k=</DigestValue>
    </Reference>
    <Reference URI="#idOfficeObject" Type="http://www.w3.org/2000/09/xmldsig#Object">
      <DigestMethod Algorithm="http://www.w3.org/2000/09/xmldsig#sha1"/>
      <DigestValue>N/Uhg+6obY7tpWuUULTqeN7E+08=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tvekjCTBL/DCgJP1sxtdHFBKgSI=</DigestValue>
    </Reference>
  </SignedInfo>
  <SignatureValue>GtBzHcXEj0KAPqboHicrFbr3w3OOcfcxBsXsqLqB+P9bhaLTxlcHlS4A2aMJKd7IZ7trC0KOMyPA
rWq3dmCzo19WZ2Y7u4PPeUBm0V7fRsKkuqBW+bmCNUo4QG9h1SqWWlnolGm91Yxt8NAPyjXIJccw
/beh++iyl/BCSTrDpdkfXREkuGWAg/BUtmZmywuaDGgDyFvtNJEuMhz5G/Oh8ZFzsPzq3k45GViw
XKmJmBilPXbxbRpta4htYLBo5h91dlBcg7sli9+uN99oLLi2wMRu+IIGM3rWhItodG8pa1ASGKwP
deu54siuz1QgPg6b9gSB3hSN6/5/bGTd3dXcGg==</SignatureValue>
  <KeyInfo>
    <X509Data>
      <X509Certificate>MIIGPDCCBSSgAwIBAgIKergbCgACAAAc0zANBgkqhkiG9w0BAQsFADBKMRIwEAYKCZImiZPyLGQB
GRYCZ2UxEzARBgoJkiaJk/IsZAEZFgNuYmcxHzAdBgNVBAMTFk5CRyBDbGFzcyAyIElOVCBTdWIg
Q0EwHhcNMTcwMjE1MDcwMzM1WhcNMTkwMjE1MDcwMzM1WjA6MRUwEwYDVQQKEwxKU0MgVEJDIEJB
TksxITAfBgNVBAMTGEJUQiAtIFRhbWFyIE1ldGl2aXNodmlsaTCCASIwDQYJKoZIhvcNAQEBBQAD
ggEPADCCAQoCggEBAOuV3U/GSk5PdTjg3UffK8+SUhcxn4F92C7rs96rc4d1sbW5e38MxqVKML2T
onN7IjmrhtApUgM/FmZrqAnIHWHUB5Vnp6ouYF2a2kU31BDALgvuR73wtImMn4HrpWRH+jLSN7o4
1NGbs3BsG0xy1pIZxSey/4hvlVXSaSVx2559qgAVr+htg6iVLTk6auWLSo5y3fz9ln5nb+HNb38k
I/+4qVRffUb52JLnQV3TE4OmFuiNj0+dBPbV8lQshMasvNbhVF99gEQy8+tfDYSzvWRjXdT3VeGo
E4gh6VYLsl2qSw8B3potfM4K7ZlrDgkthOxgGF7UsxNKseNSjDK71dsCAwEAAaOCAzIwggMuMDwG
CSsGAQQBgjcVBwQvMC0GJSsGAQQBgjcVCOayYION9USGgZkJg7ihSoO+hHEEg8SRM4SDiF0CAWQC
AR0wHQYDVR0lBBYwFAYIKwYBBQUHAwIGCCsGAQUFBwMEMAsGA1UdDwQEAwIHgDAnBgkrBgEEAYI3
FQoEGjAYMAoGCCsGAQUFBwMCMAoGCCsGAQUFBwMEMB0GA1UdDgQWBBRPrFY2TKYghCN3iZrvlsWc
6IFtvDAfBgNVHSMEGDAWgBTDLtIv8EwvGcIngvz2LqxqsEnPwTCCASUGA1UdHwSCARwwggEYMIIB
FKCCARCgggEMhoHHbGRhcDovLy9DTj1OQkclMjBDbGFzcyUyMDIlMjBJTlQlMjBTdWIlMjBDQSgx
KSxDTj1uYmctc3ViQ0EsQ049Q0RQLENOPVB1YmxpYyUyMEtleSUyMFNlcnZpY2VzLENOPVNlcnZp
Y2VzLENOPUNvbmZpZ3VyYXRpb24sREM9bmJnLERDPWdlP2NlcnRpZmljYXRlUmV2b2NhdGlvbkxp
c3Q/YmFzZT9vYmplY3RDbGFzcz1jUkxEaXN0cmlidXRpb25Qb2ludIZAaHR0cDovL2NybC5uYmcu
Z292LmdlL2NhL05CRyUyMENsYXNzJTIwMiUyMElOVCUyMFN1YiUyMENBKDEpLmNybDCCAS4GCCsG
AQUFBwEBBIIBIDCCARwwgboGCCsGAQUFBzAChoGtbGRhcDovLy9DTj1OQkclMjBDbGFzcyUyMDIl
MjBJTlQlMjBTdWIlMjBDQSxDTj1BSUEsQ049UHVibGljJTIwS2V5JTIwU2VydmljZXMsQ049U2Vy
dmljZXMsQ049Q29uZmlndXJhdGlvbixEQz1uYmcsREM9Z2U/Y0FDZXJ0aWZpY2F0ZT9iYXNlP29i
amVjdENsYXNzPWNlcnRpZmljYXRpb25BdXRob3JpdHkwXQYIKwYBBQUHMAKGUWh0dHA6Ly9jcmwu
bmJnLmdvdi5nZS9jYS9uYmctc3ViQ0EubmJnLmdlX05CRyUyMENsYXNzJTIwMiUyMElOVCUyMFN1
YiUyMENBKDIpLmNydDANBgkqhkiG9w0BAQsFAAOCAQEAntia16+QgG07mmYvsUEF8asT+fYF2u3p
45GuuOmMgP5VwQAX3norxr0BlKpEDgy0mrbvXD2dULVIp42s9vp/f5cwUErpEPgeI+8VY94LgwvV
Q6NUj6fm7iY8dF2qe+kB12dhK9k67O9XXV1DlXIbbc2Wo+VtffPMqi1U283sVQAFTOdmrv9O5Ujl
tXRJQhnSc54NCUr4FgLJQBgkTcbPORtGwYkimtQ20u53qWZ/uFwvgcQPF/ggbb/I9TADlcJ+9SJ4
L7Dw4sISGbWwv8S+jiJS/5Zi5EX1RHvs7YhD9g8dCvIcaZw5PQzYRZrPBbmt9lUw2If6hRE/86YD
A+UwxA==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2l0ge7sWmGcUIxYfp/pp3IwPbF4=</DigestValue>
      </Reference>
      <Reference URI="/xl/styles.xml?ContentType=application/vnd.openxmlformats-officedocument.spreadsheetml.styles+xml">
        <DigestMethod Algorithm="http://www.w3.org/2000/09/xmldsig#sha1"/>
        <DigestValue>jop+tkXoCxDW8FAw25rQUJ66328=</DigestValue>
      </Reference>
      <Reference URI="/xl/worksheets/sheet16.xml?ContentType=application/vnd.openxmlformats-officedocument.spreadsheetml.worksheet+xml">
        <DigestMethod Algorithm="http://www.w3.org/2000/09/xmldsig#sha1"/>
        <DigestValue>VtsYukKeXp3O7ar3B7i3byLjb0Y=</DigestValue>
      </Reference>
      <Reference URI="/xl/worksheets/sheet8.xml?ContentType=application/vnd.openxmlformats-officedocument.spreadsheetml.worksheet+xml">
        <DigestMethod Algorithm="http://www.w3.org/2000/09/xmldsig#sha1"/>
        <DigestValue>yuY7gwNk90W1H3GGRJHZg4HKsaE=</DigestValue>
      </Reference>
      <Reference URI="/xl/worksheets/sheet7.xml?ContentType=application/vnd.openxmlformats-officedocument.spreadsheetml.worksheet+xml">
        <DigestMethod Algorithm="http://www.w3.org/2000/09/xmldsig#sha1"/>
        <DigestValue>UbMZTPP4v66py4BMwUSyKxgNjr4=</DigestValue>
      </Reference>
      <Reference URI="/xl/worksheets/sheet6.xml?ContentType=application/vnd.openxmlformats-officedocument.spreadsheetml.worksheet+xml">
        <DigestMethod Algorithm="http://www.w3.org/2000/09/xmldsig#sha1"/>
        <DigestValue>TQ+RJYyJQXnC304Ifak+r4DW5uM=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tJi9jv/zT36HHu3HD9zleyoEBF0=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t3ywwIVcJ2w5EKwR/7GQqsLpcPo=</DigestValue>
      </Reference>
      <Reference URI="/xl/worksheets/sheet5.xml?ContentType=application/vnd.openxmlformats-officedocument.spreadsheetml.worksheet+xml">
        <DigestMethod Algorithm="http://www.w3.org/2000/09/xmldsig#sha1"/>
        <DigestValue>uHUweihwy2N3hf0GYRzHkpcHdiw=</DigestValue>
      </Reference>
      <Reference URI="/xl/worksheets/sheet11.xml?ContentType=application/vnd.openxmlformats-officedocument.spreadsheetml.worksheet+xml">
        <DigestMethod Algorithm="http://www.w3.org/2000/09/xmldsig#sha1"/>
        <DigestValue>amPw32FqRLdVAM7artHiSLWtkz0=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haredStrings.xml?ContentType=application/vnd.openxmlformats-officedocument.spreadsheetml.sharedStrings+xml">
        <DigestMethod Algorithm="http://www.w3.org/2000/09/xmldsig#sha1"/>
        <DigestValue>sebPNIl/517GNvmEZzAHvF3/B5U=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3.xml?ContentType=application/vnd.openxmlformats-officedocument.spreadsheetml.worksheet+xml">
        <DigestMethod Algorithm="http://www.w3.org/2000/09/xmldsig#sha1"/>
        <DigestValue>ApMDJlpmhC/ZOSMpMQ9A+lHD6xU=</DigestValue>
      </Reference>
      <Reference URI="/xl/worksheets/sheet2.xml?ContentType=application/vnd.openxmlformats-officedocument.spreadsheetml.worksheet+xml">
        <DigestMethod Algorithm="http://www.w3.org/2000/09/xmldsig#sha1"/>
        <DigestValue>HdrBFw8oUySVzS9RLXVy28RUECk=</DigestValue>
      </Reference>
      <Reference URI="/xl/worksheets/sheet4.xml?ContentType=application/vnd.openxmlformats-officedocument.spreadsheetml.worksheet+xml">
        <DigestMethod Algorithm="http://www.w3.org/2000/09/xmldsig#sha1"/>
        <DigestValue>2h6WJviXgQKO5elEBT+qtEsoUDo=</DigestValue>
      </Reference>
      <Reference URI="/xl/workbook.xml?ContentType=application/vnd.openxmlformats-officedocument.spreadsheetml.sheet.main+xml">
        <DigestMethod Algorithm="http://www.w3.org/2000/09/xmldsig#sha1"/>
        <DigestValue>dEU+1NQm1nIglKai/vAs7+SEadk=</DigestValue>
      </Reference>
      <Reference URI="/xl/worksheets/sheet12.xml?ContentType=application/vnd.openxmlformats-officedocument.spreadsheetml.worksheet+xml">
        <DigestMethod Algorithm="http://www.w3.org/2000/09/xmldsig#sha1"/>
        <DigestValue>Jjvf39XHXVP0iNsl65Tf+xKvGmE=</DigestValue>
      </Reference>
      <Reference URI="/xl/worksheets/sheet1.xml?ContentType=application/vnd.openxmlformats-officedocument.spreadsheetml.worksheet+xml">
        <DigestMethod Algorithm="http://www.w3.org/2000/09/xmldsig#sha1"/>
        <DigestValue>wkSFyGyL2n62zkZnzAZZTXL011c=</DigestValue>
      </Reference>
      <Reference URI="/xl/worksheets/sheet15.xml?ContentType=application/vnd.openxmlformats-officedocument.spreadsheetml.worksheet+xml">
        <DigestMethod Algorithm="http://www.w3.org/2000/09/xmldsig#sha1"/>
        <DigestValue>3wNuAqrKxzrmgZn2LVMks/3C8nA=</DigestValue>
      </Reference>
      <Reference URI="/xl/worksheets/sheet14.xml?ContentType=application/vnd.openxmlformats-officedocument.spreadsheetml.worksheet+xml">
        <DigestMethod Algorithm="http://www.w3.org/2000/09/xmldsig#sha1"/>
        <DigestValue>Dse4Hcd+vFLuC/TTHgs/bFjOIFE=</DigestValue>
      </Reference>
      <Reference URI="/xl/worksheets/sheet13.xml?ContentType=application/vnd.openxmlformats-officedocument.spreadsheetml.worksheet+xml">
        <DigestMethod Algorithm="http://www.w3.org/2000/09/xmldsig#sha1"/>
        <DigestValue>hd02CE006gneXddEKN+HWLNlYvU=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2018-03-05T09:41:48Z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Approval</SignatureComments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2018-03-05T09:41:48Z</xd:SigningTime>
          <xd:SigningCertificate>
            <xd:Cert>
              <xd:CertDigest>
                <DigestMethod Algorithm="http://www.w3.org/2000/09/xmldsig#sha1"/>
                <DigestValue>t/J2oPwUzq8xwGqgSSOsoWGtNlo=</DigestValue>
              </xd:CertDigest>
              <xd:IssuerSerial>
                <X509IssuerName>CN=NBG Class 2 INT Sub CA, DC=nbg, DC=ge</X509IssuerName>
                <X509SerialNumber>579524860189456654671059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HykoG30Z64if8xTzY7UcgYLy0lA=</DigestValue>
    </Reference>
    <Reference URI="#idOfficeObject" Type="http://www.w3.org/2000/09/xmldsig#Object">
      <DigestMethod Algorithm="http://www.w3.org/2000/09/xmldsig#sha1"/>
      <DigestValue>N/Uhg+6obY7tpWuUULTqeN7E+08=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CpLBDyU0PdmauhGIuEno9UzzzLA=</DigestValue>
    </Reference>
  </SignedInfo>
  <SignatureValue>l3hFDQGZV+cMEVEALrrbPhg9Lsc3C6pmGOIZsc4jtzwAVQQ6XzBx4txEdlV5C9R1J4swlrPClSUx
eYAqouPEOpJBhhQWZfYVID+gKI/kWU57cUhEZFqxJDu/KDXsmb0Q7cdp/J2QUjpxk4l+K4FScPS4
22sdiz0isOaXQ1DAnYO455ni2st5vHQgHisJIeFjFaOYHZyUgVWiRRCAC1XlrCYwIHo7KPi5SFks
7Jt2+tZVv4Uk7fuSDvd20pACZUyldhfWqVhxs9cXDTpo6mRcFP9vBiGZjtRP4pTwR7e5kN2pjhdu
bXzAnw6H5TMeJqVjby38ePapHbmXYoDn/adsxA==</SignatureValue>
  <KeyInfo>
    <X509Data>
      <X509Certificate>MIIGOzCCBSOgAwIBAgIKTB1IywACAAAmODANBgkqhkiG9w0BAQsFADBKMRIwEAYKCZImiZPyLGQB
GRYCZ2UxEzARBgoJkiaJk/IsZAEZFgNuYmcxHzAdBgNVBAMTFk5CRyBDbGFzcyAyIElOVCBTdWIg
Q0EwHhcNMTcwNzI2MTIzNTQ3WhcNMTkwNzI2MTIzNTQ3WjA5MRUwEwYDVQQKEwxKU0MgVEJDIEJB
TksxIDAeBgNVBAMTF0JUQiAtIFRlb25hIEdpb3Jnb2JpYW5pMIIBIjANBgkqhkiG9w0BAQEFAAOC
AQ8AMIIBCgKCAQEA35ASTcUtgInd//rx6MIUP0cVvd2oidjtHZ4MFkw8d2ffAv8SRIcom8y5cJ+b
D84l1KzaMEb34t4SWK/+qa4D64xsGNow5MAjNU9w9S9fJ1H8Cf/0xcL5OwGJuZkDtyW6sESdojL1
nRjVMZw2pR8trEMxIhABoHFnL85qVUOINxQQh6cfB3Bcp0Y1uO8jaDFCDZHLEWZo3OK7At5HuyNp
AXaP6ZcqOE2GHK+jSQJ5EPOkGA8ZhxLM6lyR/3Iz21665/WdvLI89HLmw/qdMjRh6iiZmIho8GSd
SSMjdzmZL7b32Du8urwTUaCKtkJ6/LO9XmG35VeOaPbV1t5I1wzpIwIDAQABo4IDMjCCAy4wPAYJ
KwYBBAGCNxUHBC8wLQYlKwYBBAGCNxUI5rJgg431RIaBmQmDuKFKg76EcQSDxJEzhIOIXQIBZAIB
HTAdBgNVHSUEFjAUBggrBgEFBQcDAgYIKwYBBQUHAwQwCwYDVR0PBAQDAgeAMCcGCSsGAQQBgjcV
CgQaMBgwCgYIKwYBBQUHAwIwCgYIKwYBBQUHAwQwHQYDVR0OBBYEFL9jMlKDUSfDdjuwJ87u7sRY
sqmyMB8GA1UdIwQYMBaAFMMu0i/wTC8ZwieC/PYurGqwSc/BMIIBJQYDVR0fBIIBHDCCARgwggEU
oIIBEKCCAQyGgcdsZGFwOi8vL0NOPU5CRyUyMENsYXNzJTIwMiUyMElOVCUyMFN1YiUyMENBKDEp
LENOPW5iZy1zdWJDQSxDTj1DRFAsQ049UHVibGljJTIwS2V5JTIwU2VydmljZXMsQ049U2Vydmlj
ZXMsQ049Q29uZmlndXJhdGlvbixEQz1uYmcsREM9Z2U/Y2VydGlmaWNhdGVSZXZvY2F0aW9uTGlz
dD9iYXNlP29iamVjdENsYXNzPWNSTERpc3RyaWJ1dGlvblBvaW50hkBodHRwOi8vY3JsLm5iZy5n
b3YuZ2UvY2EvTkJHJTIwQ2xhc3MlMjAyJTIwSU5UJTIwU3ViJTIwQ0EoMSkuY3JsMIIBLgYIKwYB
BQUHAQEEggEgMIIBHDCBugYIKwYBBQUHMAKGga1sZGFwOi8vL0NOPU5CRyUyMENsYXNzJTIwMiUy
MElOVCUyMFN1YiUyMENBLENOPUFJQSxDTj1QdWJsaWMlMjBLZXklMjBTZXJ2aWNlcyxDTj1TZXJ2
aWNlcyxDTj1Db25maWd1cmF0aW9uLERDPW5iZyxEQz1nZT9jQUNlcnRpZmljYXRlP2Jhc2U/b2Jq
ZWN0Q2xhc3M9Y2VydGlmaWNhdGlvbkF1dGhvcml0eTBdBggrBgEFBQcwAoZRaHR0cDovL2NybC5u
YmcuZ292LmdlL2NhL25iZy1zdWJDQS5uYmcuZ2VfTkJHJTIwQ2xhc3MlMjAyJTIwSU5UJTIwU3Vi
JTIwQ0EoMikuY3J0MA0GCSqGSIb3DQEBCwUAA4IBAQAbIJaiirzRoLRJKhhHaTUkZNgasqiigNQ2
FQPbku5PM3vSoh7BSYcN91w8CaPi21ZW1RSIuaSZVNundYH7pfJ/gJSxNOh85UQ94aebwCuhRcTV
5uhHArYMwPT5aEpjNobkhkRuu2DJVx+SaBTxvq1erha8/rpSAFwqeY8CRGSLyjbAvbGjJLNJbyfv
JKdV9sGaRE2opfxCAqFotTaD3OtNHPAZNLMzeLbVB0LjLTFmrmZ/WCqzQF6tfJoi0LKMcBqhUW4r
j73y1tmPf+ehyn10CnxbeBJf/FNAyvpj+pOvVenwi4F5UfLTQ1z70zZcl5ban88/cWNpT5qvODNm
Ne62</X509Certificate>
    </X509Data>
  </KeyInfo>
  <Object xmlns:mdssi="http://schemas.openxmlformats.org/package/2006/digital-signature" Id="idPackageObject">
    <Manifest>
      <Reference URI="/xl/printerSettings/printerSettings9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2l0ge7sWmGcUIxYfp/pp3IwPbF4=</DigestValue>
      </Reference>
      <Reference URI="/xl/styles.xml?ContentType=application/vnd.openxmlformats-officedocument.spreadsheetml.styles+xml">
        <DigestMethod Algorithm="http://www.w3.org/2000/09/xmldsig#sha1"/>
        <DigestValue>jop+tkXoCxDW8FAw25rQUJ66328=</DigestValue>
      </Reference>
      <Reference URI="/xl/worksheets/sheet16.xml?ContentType=application/vnd.openxmlformats-officedocument.spreadsheetml.worksheet+xml">
        <DigestMethod Algorithm="http://www.w3.org/2000/09/xmldsig#sha1"/>
        <DigestValue>VtsYukKeXp3O7ar3B7i3byLjb0Y=</DigestValue>
      </Reference>
      <Reference URI="/xl/worksheets/sheet8.xml?ContentType=application/vnd.openxmlformats-officedocument.spreadsheetml.worksheet+xml">
        <DigestMethod Algorithm="http://www.w3.org/2000/09/xmldsig#sha1"/>
        <DigestValue>yuY7gwNk90W1H3GGRJHZg4HKsaE=</DigestValue>
      </Reference>
      <Reference URI="/xl/worksheets/sheet7.xml?ContentType=application/vnd.openxmlformats-officedocument.spreadsheetml.worksheet+xml">
        <DigestMethod Algorithm="http://www.w3.org/2000/09/xmldsig#sha1"/>
        <DigestValue>UbMZTPP4v66py4BMwUSyKxgNjr4=</DigestValue>
      </Reference>
      <Reference URI="/xl/worksheets/sheet6.xml?ContentType=application/vnd.openxmlformats-officedocument.spreadsheetml.worksheet+xml">
        <DigestMethod Algorithm="http://www.w3.org/2000/09/xmldsig#sha1"/>
        <DigestValue>TQ+RJYyJQXnC304Ifak+r4DW5uM=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9.xml?ContentType=application/vnd.openxmlformats-officedocument.spreadsheetml.worksheet+xml">
        <DigestMethod Algorithm="http://www.w3.org/2000/09/xmldsig#sha1"/>
        <DigestValue>tJi9jv/zT36HHu3HD9zleyoEBF0=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e4tpTd2JEeHxDbOXHYPqIzXdeNs=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4uWAmxZMpFBE+/JDugAdMjuTKKw=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10.xml?ContentType=application/vnd.openxmlformats-officedocument.spreadsheetml.worksheet+xml">
        <DigestMethod Algorithm="http://www.w3.org/2000/09/xmldsig#sha1"/>
        <DigestValue>t3ywwIVcJ2w5EKwR/7GQqsLpcPo=</DigestValue>
      </Reference>
      <Reference URI="/xl/worksheets/sheet5.xml?ContentType=application/vnd.openxmlformats-officedocument.spreadsheetml.worksheet+xml">
        <DigestMethod Algorithm="http://www.w3.org/2000/09/xmldsig#sha1"/>
        <DigestValue>uHUweihwy2N3hf0GYRzHkpcHdiw=</DigestValue>
      </Reference>
      <Reference URI="/xl/worksheets/sheet11.xml?ContentType=application/vnd.openxmlformats-officedocument.spreadsheetml.worksheet+xml">
        <DigestMethod Algorithm="http://www.w3.org/2000/09/xmldsig#sha1"/>
        <DigestValue>amPw32FqRLdVAM7artHiSLWtkz0=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sharedStrings.xml?ContentType=application/vnd.openxmlformats-officedocument.spreadsheetml.sharedStrings+xml">
        <DigestMethod Algorithm="http://www.w3.org/2000/09/xmldsig#sha1"/>
        <DigestValue>sebPNIl/517GNvmEZzAHvF3/B5U=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3.xml?ContentType=application/vnd.openxmlformats-officedocument.spreadsheetml.worksheet+xml">
        <DigestMethod Algorithm="http://www.w3.org/2000/09/xmldsig#sha1"/>
        <DigestValue>ApMDJlpmhC/ZOSMpMQ9A+lHD6xU=</DigestValue>
      </Reference>
      <Reference URI="/xl/worksheets/sheet2.xml?ContentType=application/vnd.openxmlformats-officedocument.spreadsheetml.worksheet+xml">
        <DigestMethod Algorithm="http://www.w3.org/2000/09/xmldsig#sha1"/>
        <DigestValue>HdrBFw8oUySVzS9RLXVy28RUECk=</DigestValue>
      </Reference>
      <Reference URI="/xl/worksheets/sheet4.xml?ContentType=application/vnd.openxmlformats-officedocument.spreadsheetml.worksheet+xml">
        <DigestMethod Algorithm="http://www.w3.org/2000/09/xmldsig#sha1"/>
        <DigestValue>2h6WJviXgQKO5elEBT+qtEsoUDo=</DigestValue>
      </Reference>
      <Reference URI="/xl/workbook.xml?ContentType=application/vnd.openxmlformats-officedocument.spreadsheetml.sheet.main+xml">
        <DigestMethod Algorithm="http://www.w3.org/2000/09/xmldsig#sha1"/>
        <DigestValue>dEU+1NQm1nIglKai/vAs7+SEadk=</DigestValue>
      </Reference>
      <Reference URI="/xl/worksheets/sheet12.xml?ContentType=application/vnd.openxmlformats-officedocument.spreadsheetml.worksheet+xml">
        <DigestMethod Algorithm="http://www.w3.org/2000/09/xmldsig#sha1"/>
        <DigestValue>Jjvf39XHXVP0iNsl65Tf+xKvGmE=</DigestValue>
      </Reference>
      <Reference URI="/xl/worksheets/sheet1.xml?ContentType=application/vnd.openxmlformats-officedocument.spreadsheetml.worksheet+xml">
        <DigestMethod Algorithm="http://www.w3.org/2000/09/xmldsig#sha1"/>
        <DigestValue>wkSFyGyL2n62zkZnzAZZTXL011c=</DigestValue>
      </Reference>
      <Reference URI="/xl/worksheets/sheet15.xml?ContentType=application/vnd.openxmlformats-officedocument.spreadsheetml.worksheet+xml">
        <DigestMethod Algorithm="http://www.w3.org/2000/09/xmldsig#sha1"/>
        <DigestValue>3wNuAqrKxzrmgZn2LVMks/3C8nA=</DigestValue>
      </Reference>
      <Reference URI="/xl/worksheets/sheet14.xml?ContentType=application/vnd.openxmlformats-officedocument.spreadsheetml.worksheet+xml">
        <DigestMethod Algorithm="http://www.w3.org/2000/09/xmldsig#sha1"/>
        <DigestValue>Dse4Hcd+vFLuC/TTHgs/bFjOIFE=</DigestValue>
      </Reference>
      <Reference URI="/xl/worksheets/sheet13.xml?ContentType=application/vnd.openxmlformats-officedocument.spreadsheetml.worksheet+xml">
        <DigestMethod Algorithm="http://www.w3.org/2000/09/xmldsig#sha1"/>
        <DigestValue>hd02CE006gneXddEKN+HWLNlYvU=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FyrVmG+uJRh0iy48msHE1LxAotk=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WaZ9nRTpWVqkmSM0IlpJ+sTT+KQ=</DigestValue>
      </Reference>
    </Manifest>
    <SignatureProperties>
      <SignatureProperty Id="idSignatureTime" Target="#idPackageSignature">
        <mdssi:SignatureTime>
          <mdssi:Format>YYYY-MM-DDThh:mm:ssTZD</mdssi:Format>
          <mdssi:Value>2018-03-05T09:42:25Z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Approval</SignatureComments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2018-03-05T09:42:25Z</xd:SigningTime>
          <xd:SigningCertificate>
            <xd:Cert>
              <xd:CertDigest>
                <DigestMethod Algorithm="http://www.w3.org/2000/09/xmldsig#sha1"/>
                <DigestValue>nPS+MPrYIC7c+slDC8O1uLGITgU=</DigestValue>
              </xd:CertDigest>
              <xd:IssuerSerial>
                <X509IssuerName>CN=NBG Class 2 INT Sub CA, DC=nbg, DC=ge</X509IssuerName>
                <X509SerialNumber>359440053562430206256696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CICR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2018-03-02T17:11:16Z</dcterms:modified>
</cp:coreProperties>
</file>